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5\07_administratie\07_02_Verzekering\Communicatie\Formulieren\Aanvraagformulier\"/>
    </mc:Choice>
  </mc:AlternateContent>
  <bookViews>
    <workbookView xWindow="360" yWindow="135" windowWidth="18195" windowHeight="5445"/>
  </bookViews>
  <sheets>
    <sheet name="Algemeen" sheetId="1" r:id="rId1"/>
    <sheet name="Groepen" sheetId="5" state="hidden" r:id="rId2"/>
  </sheets>
  <definedNames>
    <definedName name="_xlnm.Print_Area" localSheetId="0">Algemeen!$A$1:$L$45</definedName>
  </definedNames>
  <calcPr calcId="171027" concurrentCalc="0"/>
</workbook>
</file>

<file path=xl/calcChain.xml><?xml version="1.0" encoding="utf-8"?>
<calcChain xmlns="http://schemas.openxmlformats.org/spreadsheetml/2006/main">
  <c r="I20" i="1" l="1"/>
  <c r="N27" i="1"/>
  <c r="O27" i="1"/>
  <c r="J27" i="1"/>
  <c r="N28" i="1"/>
  <c r="O28" i="1"/>
  <c r="J28" i="1"/>
  <c r="N26" i="1"/>
  <c r="O26" i="1"/>
  <c r="N31" i="1"/>
  <c r="B23" i="1"/>
  <c r="J26" i="1"/>
  <c r="J31" i="1"/>
  <c r="H11" i="1"/>
  <c r="H12" i="1"/>
  <c r="H8" i="1"/>
  <c r="H6" i="1"/>
  <c r="I8" i="1"/>
  <c r="B31" i="1"/>
  <c r="B8" i="1"/>
</calcChain>
</file>

<file path=xl/sharedStrings.xml><?xml version="1.0" encoding="utf-8"?>
<sst xmlns="http://schemas.openxmlformats.org/spreadsheetml/2006/main" count="309" uniqueCount="308">
  <si>
    <t>Telefoon:</t>
  </si>
  <si>
    <t>Voornaam:</t>
  </si>
  <si>
    <t>Straat + nr.:</t>
  </si>
  <si>
    <t>U krijgt een bevestigingsmail wanneer de verzekering in orde is, betaling na ontvangst factuur.</t>
  </si>
  <si>
    <t>Graag bevestiging via mail op:</t>
  </si>
  <si>
    <t>Gelieve alle grijze vakjes in te vullen!</t>
  </si>
  <si>
    <t>Groepsnaam</t>
  </si>
  <si>
    <t>KSA ANTWERPEN STAD</t>
  </si>
  <si>
    <t>KSA SINT-ANDRIES BALEN</t>
  </si>
  <si>
    <t>KSA SINT-BAVO BOECHOUT</t>
  </si>
  <si>
    <t>KSA XAVERIUS BORGERHOUT</t>
  </si>
  <si>
    <t>KSA ONZE-LIEVE-VROUW V.LOURDES EDEGEM</t>
  </si>
  <si>
    <t>KSA PARSIVAL EDEGEM</t>
  </si>
  <si>
    <t>KSA BERKVENBOND GEEL</t>
  </si>
  <si>
    <t>KSJ SINT-PAULUS KONTICH</t>
  </si>
  <si>
    <t>KSA MERKSEM</t>
  </si>
  <si>
    <t>KSA MORTSEL</t>
  </si>
  <si>
    <t>KSJ JOVIK TURNHOUT</t>
  </si>
  <si>
    <t>KSA SINT-PIETER PUURS</t>
  </si>
  <si>
    <t>KSA SINT-JAN BERCHMANS SCHOTEN</t>
  </si>
  <si>
    <t>KSA AARSCHOT</t>
  </si>
  <si>
    <t>KSA SINT-JAN BERCHMANS WALFERGEM-ASSE</t>
  </si>
  <si>
    <t>KSA OPWIJK</t>
  </si>
  <si>
    <t>KSA MONTFORTCOLLEGE ROTSELAAR</t>
  </si>
  <si>
    <t>KSA SINT-JAN BERCHMANS MALEIZEN</t>
  </si>
  <si>
    <t>KSA FRISSE HEIKRACHT BREE</t>
  </si>
  <si>
    <t>VKSJ BREE</t>
  </si>
  <si>
    <t>KSA LINDE PEER</t>
  </si>
  <si>
    <t>KSA LUMMEN</t>
  </si>
  <si>
    <t>KSA MAASEIK</t>
  </si>
  <si>
    <t>KSA MEEUWEN</t>
  </si>
  <si>
    <t>KSA ROELAND LILLE</t>
  </si>
  <si>
    <t>KSA OLV EREWACHT TONGEREN</t>
  </si>
  <si>
    <t>KSA VIVED TONGERLO</t>
  </si>
  <si>
    <t>KSA DE HEIKLEUTERS ZUTENDAAL</t>
  </si>
  <si>
    <t>KSA SINT-JAN TONGEREN</t>
  </si>
  <si>
    <t>KSA GERAARDSBERGEN</t>
  </si>
  <si>
    <t>KSA SINT-BAAFS NINOVE</t>
  </si>
  <si>
    <t>KSA SINT-DONAAT WAASMUNSTER</t>
  </si>
  <si>
    <t>KSA SINT-HUBERTUS WACHTEBEKE</t>
  </si>
  <si>
    <t>KSA SINT-JOZEF AALST</t>
  </si>
  <si>
    <t>KSA SINT-MAARTEN AALST</t>
  </si>
  <si>
    <t>KSA SINT-AMANDUSBOND EREMBODEGEM</t>
  </si>
  <si>
    <t>KSA SINT-MARTINUS ERPE</t>
  </si>
  <si>
    <t>KSA HERDERSEM</t>
  </si>
  <si>
    <t>KSA SINT-GEROLF LEDE</t>
  </si>
  <si>
    <t>KSA BUGGENHOUT vzw</t>
  </si>
  <si>
    <t>KSA DENDERBELLE</t>
  </si>
  <si>
    <t>KSA FLAMBOUW LEBBEKE</t>
  </si>
  <si>
    <t>KSA KASTAAR OLSENE</t>
  </si>
  <si>
    <t>KSA AHOY VINKT</t>
  </si>
  <si>
    <t>KSA SINT-PAULUSBOND ZULTE</t>
  </si>
  <si>
    <t>KSA OLV-STER-DER-ZEE MALDEGEM</t>
  </si>
  <si>
    <t>KSA REIK JE HAND OOSTERZELE</t>
  </si>
  <si>
    <t>KSA EINE</t>
  </si>
  <si>
    <t>KSA SINT-JACOB OUDENAARDE</t>
  </si>
  <si>
    <t>KSA HUISE</t>
  </si>
  <si>
    <t>KSA FRASSATI NIEUWKERKEN</t>
  </si>
  <si>
    <t>KSA REINAART SINT-NIKLAAS</t>
  </si>
  <si>
    <t>KSA TEMSE VOORWAARTS</t>
  </si>
  <si>
    <t>VKSJ TEMSE</t>
  </si>
  <si>
    <t>KSA VLAAMSE KERELS ZWIJNDRECHT</t>
  </si>
  <si>
    <t>KSA NOORDZEEGOUW</t>
  </si>
  <si>
    <t>KSA AARSELE</t>
  </si>
  <si>
    <t>KSA SINT-TRUDO</t>
  </si>
  <si>
    <t>KSA BEBO ROESELARE BEVEREN</t>
  </si>
  <si>
    <t>KSA VIKINGERS BISSEGEM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</si>
  <si>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</si>
  <si>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</si>
  <si>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</si>
  <si>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</si>
  <si>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</si>
  <si>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ARBEID ADELT GULLEGEM</t>
  </si>
  <si>
    <t>KSA PETER BENOIT HARELBEKE</t>
  </si>
  <si>
    <t>KSA BIJ TIJL EN LAMME ICHTEGEM</t>
  </si>
  <si>
    <t>KSA STORMKLOKKE IEPER</t>
  </si>
  <si>
    <t>KSA VLAAMS &amp; VROOM IZEGEM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</si>
  <si>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</si>
  <si>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</si>
  <si>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</si>
  <si>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</si>
  <si>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</si>
  <si>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</si>
  <si>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MARKE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</si>
  <si>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</si>
  <si>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</si>
  <si>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</si>
  <si>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</si>
  <si>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</si>
  <si>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</si>
  <si>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</si>
  <si>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</si>
  <si>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</si>
  <si>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</si>
  <si>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</si>
  <si>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</si>
  <si>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TER STRAETEN</t>
  </si>
  <si>
    <t>KSA ST.-ELOOI SINT-ELOOIS-WINKEL</t>
  </si>
  <si>
    <t>KSA TEN BRIEL SINT-MICHIELS BRUGGE</t>
  </si>
  <si>
    <t>KSA TIELT JONGENS</t>
  </si>
  <si>
    <t>KSA DE BLAUWE TORRE VARSENARE</t>
  </si>
  <si>
    <t>KSA KERELSTEDE VEURNE</t>
  </si>
  <si>
    <t>KSA TER VICHTEN</t>
  </si>
  <si>
    <t>KSA WAREGEM</t>
  </si>
  <si>
    <t>KSA DE VLASBLOEM WEVELGEM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</si>
  <si>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</si>
  <si>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</si>
  <si>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</si>
  <si>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</si>
  <si>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</si>
  <si>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</si>
  <si>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</si>
  <si>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</si>
  <si>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</si>
  <si>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</si>
  <si>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KSA DE GRIETJES GULLEGEM</t>
  </si>
  <si>
    <t>ZONNEWIJZERS KORTRIJK-HEULE</t>
  </si>
  <si>
    <t>GANDALF VZW</t>
  </si>
  <si>
    <t>Contactpersoon</t>
  </si>
  <si>
    <r>
      <t xml:space="preserve">Facturatienummer:
</t>
    </r>
    <r>
      <rPr>
        <sz val="8"/>
        <color theme="1"/>
        <rFont val="Calibri"/>
        <family val="2"/>
        <scheme val="minor"/>
      </rPr>
      <t>in te vullen door KSA Nationaal</t>
    </r>
  </si>
  <si>
    <t>Groepsidentificatie</t>
  </si>
  <si>
    <t>Activiteit</t>
  </si>
  <si>
    <t>KSA ANTWERPEN</t>
  </si>
  <si>
    <t>KSA BEERSE</t>
  </si>
  <si>
    <t>KSA STRIIDEBURGH</t>
  </si>
  <si>
    <t>KSA TARCIDALL BERCHEM</t>
  </si>
  <si>
    <t>KSA BERGHEMERBURCHT BERCHEM</t>
  </si>
  <si>
    <t>KSA BROECHEM</t>
  </si>
  <si>
    <t>KSA MOLENVELD EDEGEM</t>
  </si>
  <si>
    <t>KSA LANCELOT EDEGEM</t>
  </si>
  <si>
    <t>KSA HEIDEBLOEMPJE ESSEN</t>
  </si>
  <si>
    <t>KSA HERENTALS</t>
  </si>
  <si>
    <t>KSA BLAUBERG</t>
  </si>
  <si>
    <t>KSA HOOGSTRATEN</t>
  </si>
  <si>
    <t>KSA MINDERHOUT</t>
  </si>
  <si>
    <t>KSA LIER</t>
  </si>
  <si>
    <t>KSA LICHTAART</t>
  </si>
  <si>
    <t>KSA MECHELEN</t>
  </si>
  <si>
    <t>KSA MEERHOUT</t>
  </si>
  <si>
    <t>KSA MOL</t>
  </si>
  <si>
    <t>KSA SINT JAN BERCHMANS TURNHOUT</t>
  </si>
  <si>
    <t>ROODKAPJES - KSA PUURS</t>
  </si>
  <si>
    <t>KSA ROODKAPJES OOSTMALLE</t>
  </si>
  <si>
    <t>KSA VORSELAAR</t>
  </si>
  <si>
    <t>KSA WEELDE</t>
  </si>
  <si>
    <t>KSA WESTMALLE vzw</t>
  </si>
  <si>
    <t>KSA 'T STOTERTKE</t>
  </si>
  <si>
    <t>KSA CANTINCRODE JEUGDMUZIEKKAPEL</t>
  </si>
  <si>
    <t>KSA BRABANT</t>
  </si>
  <si>
    <t>KSA TERHEIDE ASSE</t>
  </si>
  <si>
    <t>KSA GLABBEEK</t>
  </si>
  <si>
    <t>KSA DIEST</t>
  </si>
  <si>
    <t>KSA DROESHOUT</t>
  </si>
  <si>
    <t>KSA GRIMBERGEN</t>
  </si>
  <si>
    <t>KSA KORTENAKEN</t>
  </si>
  <si>
    <t>KSA MERCHTEM</t>
  </si>
  <si>
    <t>KSA SCHERPENHEUVEL</t>
  </si>
  <si>
    <t>KSA TERVUREN</t>
  </si>
  <si>
    <t>KSA TIENEN</t>
  </si>
  <si>
    <t>KSA LIMBURG</t>
  </si>
  <si>
    <t>KSA ALKEN-CENTRUM</t>
  </si>
  <si>
    <t>KSA BERBROEK</t>
  </si>
  <si>
    <t>KSA BOCHOLT</t>
  </si>
  <si>
    <t>KSA REPPEL</t>
  </si>
  <si>
    <t>KSA ROJO BEEK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</si>
  <si>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</si>
  <si>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</si>
  <si>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</si>
  <si>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</si>
  <si>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</si>
  <si>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</si>
  <si>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</si>
  <si>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</si>
  <si>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</si>
  <si>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LOMMEL-BARRIER</t>
  </si>
  <si>
    <t>KSA DE LOMMELSE BLAUWVOETERS</t>
  </si>
  <si>
    <t>KSA DE LOMMELSE ROODKAPJES</t>
  </si>
  <si>
    <t>KSA LUTLOMMEL JONGENS</t>
  </si>
  <si>
    <t>KSA LUTLOMMEL MEISJES</t>
  </si>
  <si>
    <t>KSA ROODKAPJES MAASEIK</t>
  </si>
  <si>
    <t>KSA MOPERTINGEN</t>
  </si>
  <si>
    <t>KSA GROTE HEIDE</t>
  </si>
  <si>
    <t>KSA HERENT</t>
  </si>
  <si>
    <t>KSA OPHOVEN</t>
  </si>
  <si>
    <t>KSA OVERPELT</t>
  </si>
  <si>
    <t>KSA REKEM</t>
  </si>
  <si>
    <t>KSA RUNKST</t>
  </si>
  <si>
    <t>KSA MOOS HERK</t>
  </si>
  <si>
    <t>KSA STEVOORT</t>
  </si>
  <si>
    <t>KSA STOKKEM ROODKAPJES-JIMMERS-SIMMERS</t>
  </si>
  <si>
    <t>CHIRO-KSA TESSENDERLO</t>
  </si>
  <si>
    <t>KSA OLV BASILIEK TONGEREN</t>
  </si>
  <si>
    <t>KSA MEISJES TONGERLO</t>
  </si>
  <si>
    <t>KSA MEISJES WELLEN</t>
  </si>
  <si>
    <t>KSA WIJCHMAAL</t>
  </si>
  <si>
    <t>KSA ZELEM</t>
  </si>
  <si>
    <t>KSA ZONHOVEN</t>
  </si>
  <si>
    <t>KSA MEISJES ZUTENDAAL</t>
  </si>
  <si>
    <t>KSA VELDWEZELT</t>
  </si>
  <si>
    <t>KSA ZONNEWAARTS OP DILSEN</t>
  </si>
  <si>
    <t>KSA 'HABIBA' HEERS</t>
  </si>
  <si>
    <t>KSA VOSTERT</t>
  </si>
  <si>
    <t>KSA OOST-VLAANDEREN</t>
  </si>
  <si>
    <t>KSA DENDERHOUTEM</t>
  </si>
  <si>
    <t>KSA HILLEGEM</t>
  </si>
  <si>
    <t>KSA SINT-GOEDELE NINOVE</t>
  </si>
  <si>
    <t>KSA SINT-LAURENTIUS LOKEREN</t>
  </si>
  <si>
    <t>KSA DE ROODKAPJES WAASMUNSTER</t>
  </si>
  <si>
    <t>KSA ZAFFELARE</t>
  </si>
  <si>
    <t>KSA ZEVENEKEN</t>
  </si>
  <si>
    <t>KSA SINT-LIEVEN GENT JONGENS</t>
  </si>
  <si>
    <t>KSA GENT SINT-PAULUS</t>
  </si>
  <si>
    <t>KSA GENT SINT-PIETERS</t>
  </si>
  <si>
    <t>KSA LEDEBERG</t>
  </si>
  <si>
    <t>KSA MELLE</t>
  </si>
  <si>
    <t>KSA SINT-LIEVEN GENT MEISJES</t>
  </si>
  <si>
    <t>KSA ROO EREMBODEGEM</t>
  </si>
  <si>
    <t>KSA SINT-LUT HAALTERT</t>
  </si>
  <si>
    <t>KSA ROODKAPJES BUGGENHOUT</t>
  </si>
  <si>
    <t>KSA ROODKAPJES DENDERBELLE</t>
  </si>
  <si>
    <t>KSA SINT-ARNOUT</t>
  </si>
  <si>
    <t>KSA SINT-JAN BERCHMANS DENDERMONDE</t>
  </si>
  <si>
    <t>KSA HAMME</t>
  </si>
  <si>
    <t>KSA HEIZIJDE</t>
  </si>
  <si>
    <t>KSA ZELE</t>
  </si>
  <si>
    <t>KSA BERLARE</t>
  </si>
  <si>
    <t>KSA AALTER</t>
  </si>
  <si>
    <t>KSA PETEGEM</t>
  </si>
  <si>
    <t>KSA DEINZE-ASTENE</t>
  </si>
  <si>
    <t>KSA LOTENHULLE-POEKE MEISJES</t>
  </si>
  <si>
    <t>KSA NAZARETH</t>
  </si>
  <si>
    <t>KSA LOTENHULLE-POEKE JONGENS</t>
  </si>
  <si>
    <t>KSA SINT-JAN BENTILLE</t>
  </si>
  <si>
    <t>KSA OEPITES ZOMERGEM</t>
  </si>
  <si>
    <t>KSA ONZE-LIEVE-VROUW LAARNE</t>
  </si>
  <si>
    <t>KSA WICHELEN</t>
  </si>
  <si>
    <t>KSA SINT-PAULUS BRAKEL</t>
  </si>
  <si>
    <t>KSA ELST</t>
  </si>
  <si>
    <t>KSA KRUISHOUTEM</t>
  </si>
  <si>
    <t>KSA MATER</t>
  </si>
  <si>
    <t>KSA SINT-JOZEF OUDENAARDE</t>
  </si>
  <si>
    <t>KSA TRAPSOET SINT-NIKLAAS</t>
  </si>
  <si>
    <t>KSA VRASENE</t>
  </si>
  <si>
    <t>KSA MALEGYS KEMMEL</t>
  </si>
  <si>
    <t>KSA DE TOKKE KNOKKE</t>
  </si>
  <si>
    <t>KSA TORREWACHTERS RUMBEKE</t>
  </si>
  <si>
    <t>KSA SPERMALIE SIJSELE</t>
  </si>
  <si>
    <t>KSA ZWANENBURCHT ZANDVOORDE</t>
  </si>
  <si>
    <t>KSA OOSTENDE MEEUWENNEST MEISJES</t>
  </si>
  <si>
    <t>KSA DE GRAAL - GEWEST BRUGGE</t>
  </si>
  <si>
    <t>GEWEST WESTHOEK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</si>
  <si>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</si>
  <si>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</si>
  <si>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</si>
  <si>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</si>
  <si>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</si>
  <si>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</si>
  <si>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</si>
  <si>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</si>
  <si>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</si>
  <si>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</si>
  <si>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</si>
  <si>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</si>
  <si>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</si>
  <si>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</si>
  <si>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</si>
  <si>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</si>
  <si>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</si>
  <si>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</si>
  <si>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</si>
  <si>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ROODKAPJES VEURNE</t>
  </si>
  <si>
    <t>KSA VICHTE MEISJES</t>
  </si>
  <si>
    <t>KSA WAKKEN</t>
  </si>
  <si>
    <t>KSA WESTKERKE</t>
  </si>
  <si>
    <t>KSA NATIONAAL</t>
  </si>
  <si>
    <t>KSA TER HERT</t>
  </si>
  <si>
    <t>VKSJ Schoten</t>
  </si>
  <si>
    <t>KSA DE BLAUWVOET MAASMECHELEN</t>
  </si>
  <si>
    <t>KSA 'T LINNE</t>
  </si>
  <si>
    <t>KSA  EKSAARDE</t>
  </si>
  <si>
    <t>KSA SINT-ANTONIUS GENTBRUGGE</t>
  </si>
  <si>
    <t>KSA Sint-Jan Haaltert</t>
  </si>
  <si>
    <t>KSA  WELLE</t>
  </si>
  <si>
    <t>KSA DEURLE</t>
  </si>
  <si>
    <t>KSA DE BIEKORF KLEMSKERKE</t>
  </si>
  <si>
    <t>KSA-Westkwartier Nieuwkerke</t>
  </si>
  <si>
    <t>KSA ROOYGHEM vzw ST-KRUIS EN MALE BRUGGE</t>
  </si>
  <si>
    <t>KSA 'S GRAVENWINKEL TORHOUT</t>
  </si>
  <si>
    <t>KSA Bikschote</t>
  </si>
  <si>
    <t>KSA DE MEISKES WEVELGEM</t>
  </si>
  <si>
    <t>KSA ♀ MOORSLEDE</t>
  </si>
  <si>
    <t>KSA RAFIKI VARSENARE</t>
  </si>
  <si>
    <t>Nr</t>
  </si>
  <si>
    <r>
      <rPr>
        <b/>
        <sz val="18"/>
        <rFont val="Calibri"/>
        <family val="2"/>
        <scheme val="minor"/>
      </rPr>
      <t>OMNIUM LEIDING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KSA Nationaal vzw
Vooruitgangstraat 225, 1030 Brussel
02/201 15 10 | info@ksa.be | www.ksa.be</t>
    </r>
  </si>
  <si>
    <t>Aard van activiteit:</t>
  </si>
  <si>
    <t>Verzekering</t>
  </si>
  <si>
    <t>Aantal dagen</t>
  </si>
  <si>
    <t>Periode van … (datum)</t>
  </si>
  <si>
    <t>… tot en met (datum)</t>
  </si>
  <si>
    <t>Verzekerde periode:</t>
  </si>
  <si>
    <t>Ik verklaar kennis te hebben genomen van de verzekeringsvoorwaarden.</t>
  </si>
  <si>
    <t>Opgelet voor de franchise bij een ongeval! Meer info op www.ksa.be/verzekering.</t>
  </si>
  <si>
    <t>Datum en naam van de verantwoordelijke:</t>
  </si>
  <si>
    <r>
      <t xml:space="preserve">Ik wens het voertuig met volgende nummerplaat te verzekeren:
</t>
    </r>
    <r>
      <rPr>
        <i/>
        <sz val="8"/>
        <color rgb="FFFF0000"/>
        <rFont val="Calibri"/>
        <family val="2"/>
        <scheme val="minor"/>
      </rPr>
      <t>(Gelieve maar 1 nummerplaat per aanvraag op te geven!)</t>
    </r>
    <r>
      <rPr>
        <sz val="11"/>
        <color theme="1"/>
        <rFont val="Calibri"/>
        <family val="2"/>
        <scheme val="minor"/>
      </rPr>
      <t xml:space="preserve">
Het voertuig is aanvullend omnium gedekt. Gebeurt er een ongeval tijdens de verzekerde periode, dan is de schade gedekt.
Meerdere personen kunnen gebruik maken van één voertuig.
Ik betaal hiervoor €12,00 per dag.</t>
    </r>
  </si>
  <si>
    <t>Zet een X bij de gekozen optie:</t>
  </si>
  <si>
    <t>Uitleg</t>
  </si>
  <si>
    <r>
      <t xml:space="preserve">Ik wens volgende persoon omnium te verzekeren:
</t>
    </r>
    <r>
      <rPr>
        <i/>
        <sz val="8"/>
        <color rgb="FFFF0000"/>
        <rFont val="Calibri"/>
        <family val="2"/>
        <scheme val="minor"/>
      </rPr>
      <t>(Gelieve maar 1 persoon per aanvraag op te geven!)</t>
    </r>
    <r>
      <rPr>
        <sz val="11"/>
        <color theme="1"/>
        <rFont val="Calibri"/>
        <family val="2"/>
        <scheme val="minor"/>
      </rPr>
      <t xml:space="preserve">
Één persoon mag met meerdere voertuigen rijden. Komt hij/zij een ongeval tegen tijdens de verzekerde periode, dan is de schade gedekt.
Ik betaal hiervoor €6,00 per dag.</t>
    </r>
  </si>
  <si>
    <t>De verzekering is enkel voor personenwagens, monovolumes, mini-busjes en lichte vracht tot 3,5T (niet voor motoren).
De verzekering kan niet afgesloten worden voor gehuurde wagens.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</si>
</sst>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m/yy;@"/>
    <numFmt numFmtId="165" formatCode="&quot;€&quot;\ #,##0.00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6699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8"/>
      <color rgb="FF006699"/>
      <name val="Calibri"/>
      <family val="2"/>
      <scheme val="minor"/>
    </font>
    <font>
      <sz val="20"/>
      <color rgb="FF006699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168B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ont="1" applyAlignment="1">
      <alignment horizontal="left" vertical="center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right" vertical="center"/>
    </xf>
    <xf numFmtId="164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49" fontId="5" fillId="2" borderId="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9" xfId="0" applyFont="1" applyBorder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5" xfId="0" applyFill="1" applyBorder="1" applyAlignment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 wrapText="1"/>
    </xf>
    <xf numFmtId="14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13" fillId="4" borderId="6" xfId="0" applyNumberFormat="1" applyFont="1" applyFill="1" applyBorder="1" applyAlignment="1">
      <alignment horizontal="center" vertical="center"/>
    </xf>
    <xf numFmtId="165" fontId="13" fillId="4" borderId="7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14" fontId="5" fillId="2" borderId="21" xfId="0" applyNumberFormat="1" applyFont="1" applyFill="1" applyBorder="1" applyAlignment="1" applyProtection="1">
      <alignment horizontal="center" vertical="center"/>
      <protection locked="0"/>
    </xf>
    <xf numFmtId="14" fontId="5" fillId="2" borderId="22" xfId="0" applyNumberFormat="1" applyFont="1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4" fontId="5" fillId="2" borderId="24" xfId="0" applyNumberFormat="1" applyFont="1" applyFill="1" applyBorder="1" applyAlignment="1" applyProtection="1">
      <alignment horizontal="center" vertical="center"/>
      <protection locked="0"/>
    </xf>
    <xf numFmtId="14" fontId="5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14" fontId="5" fillId="2" borderId="27" xfId="0" applyNumberFormat="1" applyFont="1" applyFill="1" applyBorder="1" applyAlignment="1" applyProtection="1">
      <alignment horizontal="center" vertical="center"/>
      <protection locked="0"/>
    </xf>
    <xf numFmtId="14" fontId="5" fillId="2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15" fillId="2" borderId="14" xfId="0" applyFont="1" applyFill="1" applyBorder="1" applyAlignment="1" applyProtection="1">
      <alignment horizontal="center" vertical="center" wrapText="1"/>
      <protection locked="0"/>
    </xf>
    <xf numFmtId="0" fontId="15" fillId="2" borderId="8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</cellXfs>
  <cellStyles count="1">
    <cellStyle name="Standaard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168B3"/>
      <color rgb="FF006699"/>
      <color rgb="FFE43137"/>
      <color rgb="FFEE3940"/>
      <color rgb="FF00A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238124</xdr:colOff>
      <xdr:row>1</xdr:row>
      <xdr:rowOff>0</xdr:rowOff>
    </xdr:from>
    <xdr:to>
      <xdr:col>11</xdr:col>
      <xdr:colOff>73464</xdr:colOff>
      <xdr:row>2</xdr:row>
      <xdr:rowOff>14670</xdr:rowOff>
    </xdr:to>
    <xdr:pic>
      <xdr:nvPicPr>
        <xdr:cNvPr id="2" name="Afbeelding 1" descr="ksj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600699" y="180975"/>
          <a:ext cx="1787965" cy="90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9"/>
  <sheetViews>
    <sheetView showGridLines="0" tabSelected="1" view="pageBreakPreview" zoomScaleNormal="110" zoomScaleSheetLayoutView="100" workbookViewId="0">
      <selection activeCell="C11" sqref="C11"/>
    </sheetView>
  </sheetViews>
  <sheetFormatPr defaultRowHeight="15" x14ac:dyDescent="0.25"/>
  <cols>
    <col min="1" max="1" width="5.7109375" style="7" customWidth="1"/>
    <col min="2" max="2" width="15" style="7" customWidth="1"/>
    <col min="3" max="3" width="10.85546875" style="7" customWidth="1"/>
    <col min="4" max="4" width="9.28515625" style="7" customWidth="1"/>
    <col min="5" max="5" width="10.42578125" style="7" bestFit="1" customWidth="1"/>
    <col min="6" max="6" width="9.28515625" style="7" customWidth="1"/>
    <col min="7" max="7" width="10.7109375" style="7" bestFit="1" customWidth="1"/>
    <col min="8" max="8" width="9.140625" style="7"/>
    <col min="9" max="9" width="9.28515625" style="7" customWidth="1"/>
    <col min="10" max="10" width="10.7109375" style="7" bestFit="1" customWidth="1"/>
    <col min="11" max="11" width="9.28515625" style="7" customWidth="1"/>
    <col min="12" max="12" width="5.7109375" style="7" customWidth="1"/>
    <col min="13" max="15" width="9.140625" style="7" hidden="1" customWidth="1"/>
    <col min="16" max="16384" width="9.140625" style="7"/>
  </cols>
  <sheetData>
    <row r="2" spans="2:11" ht="69.95" customHeight="1" x14ac:dyDescent="0.25">
      <c r="B2" s="55" t="s">
        <v>293</v>
      </c>
      <c r="C2" s="55"/>
      <c r="D2" s="55"/>
      <c r="E2" s="55"/>
      <c r="F2" s="55"/>
      <c r="G2" s="55"/>
      <c r="H2" s="55"/>
      <c r="I2" s="55"/>
      <c r="J2" s="55"/>
    </row>
    <row r="4" spans="2:11" ht="23.25" customHeight="1" x14ac:dyDescent="0.25">
      <c r="B4" s="56" t="s">
        <v>119</v>
      </c>
      <c r="C4" s="57"/>
      <c r="D4" s="57"/>
      <c r="E4" s="58"/>
      <c r="F4" s="6"/>
      <c r="G4" s="15"/>
      <c r="H4" s="59" t="s">
        <v>5</v>
      </c>
      <c r="I4" s="59"/>
      <c r="J4" s="59"/>
      <c r="K4" s="59"/>
    </row>
    <row r="6" spans="2:11" x14ac:dyDescent="0.25">
      <c r="H6" s="3" t="str">
        <f>"Datum aanvraag: "</f>
        <v xml:space="preserve">Datum aanvraag: </v>
      </c>
      <c r="I6" s="4"/>
    </row>
    <row r="7" spans="2:11" x14ac:dyDescent="0.25">
      <c r="B7" s="12" t="s">
        <v>120</v>
      </c>
      <c r="C7" s="16"/>
      <c r="D7" s="16"/>
      <c r="G7" s="6"/>
    </row>
    <row r="8" spans="2:11" x14ac:dyDescent="0.25">
      <c r="B8" s="1" t="str">
        <f>"Groepsnummer:  "</f>
        <v xml:space="preserve">Groepsnummer:  </v>
      </c>
      <c r="C8" s="2"/>
      <c r="D8" s="9"/>
      <c r="E8" s="9"/>
      <c r="H8" s="3" t="str">
        <f>"Naam groep: "</f>
        <v xml:space="preserve">Naam groep: </v>
      </c>
      <c r="I8" s="5" t="e">
        <f>VLOOKUP(C8,Groepen!A2:B288,2,FALSE)</f>
        <v>#N/A</v>
      </c>
    </row>
    <row r="9" spans="2:11" x14ac:dyDescent="0.25">
      <c r="B9" s="6"/>
      <c r="C9" s="6"/>
      <c r="D9" s="6"/>
      <c r="E9" s="6"/>
      <c r="F9" s="6"/>
      <c r="G9" s="6"/>
      <c r="I9" s="6"/>
    </row>
    <row r="10" spans="2:11" x14ac:dyDescent="0.25">
      <c r="B10" s="12" t="s">
        <v>118</v>
      </c>
    </row>
    <row r="11" spans="2:11" x14ac:dyDescent="0.25">
      <c r="B11" s="7" t="s">
        <v>1</v>
      </c>
      <c r="C11" s="8"/>
      <c r="D11" s="9"/>
      <c r="E11" s="9"/>
      <c r="H11" s="3" t="str">
        <f>"Naam: "</f>
        <v xml:space="preserve">Naam: </v>
      </c>
      <c r="I11" s="8"/>
      <c r="J11" s="14"/>
      <c r="K11" s="14"/>
    </row>
    <row r="12" spans="2:11" x14ac:dyDescent="0.25">
      <c r="B12" s="7" t="s">
        <v>2</v>
      </c>
      <c r="C12" s="8"/>
      <c r="D12" s="9"/>
      <c r="E12" s="9"/>
      <c r="H12" s="3" t="str">
        <f>"Postcode + gemeente: "</f>
        <v xml:space="preserve">Postcode + gemeente: </v>
      </c>
      <c r="I12" s="8"/>
      <c r="J12" s="14"/>
      <c r="K12" s="14"/>
    </row>
    <row r="13" spans="2:11" x14ac:dyDescent="0.25">
      <c r="B13" s="7" t="s">
        <v>0</v>
      </c>
      <c r="C13" s="10"/>
      <c r="D13" s="9"/>
      <c r="E13" s="9"/>
      <c r="J13" s="11"/>
    </row>
    <row r="14" spans="2:11" x14ac:dyDescent="0.25">
      <c r="B14" s="6"/>
      <c r="C14" s="6"/>
      <c r="D14" s="6"/>
      <c r="E14" s="6"/>
      <c r="F14" s="6"/>
      <c r="G14" s="6"/>
      <c r="H14" s="6"/>
      <c r="I14" s="6"/>
      <c r="J14" s="11"/>
    </row>
    <row r="15" spans="2:11" x14ac:dyDescent="0.25">
      <c r="B15" s="13" t="s">
        <v>121</v>
      </c>
      <c r="I15" s="6"/>
      <c r="J15" s="11"/>
    </row>
    <row r="16" spans="2:11" x14ac:dyDescent="0.25">
      <c r="B16" s="18" t="s">
        <v>294</v>
      </c>
      <c r="D16" s="8"/>
      <c r="E16" s="9"/>
      <c r="F16" s="9"/>
      <c r="G16" s="9"/>
      <c r="H16" s="9"/>
      <c r="I16" s="14"/>
      <c r="J16" s="14"/>
      <c r="K16" s="14"/>
    </row>
    <row r="18" spans="2:16" x14ac:dyDescent="0.25">
      <c r="B18" s="13" t="s">
        <v>295</v>
      </c>
    </row>
    <row r="19" spans="2:16" s="25" customFormat="1" ht="15.75" thickBot="1" x14ac:dyDescent="0.3">
      <c r="B19" s="13"/>
    </row>
    <row r="20" spans="2:16" ht="33" customHeight="1" thickBot="1" x14ac:dyDescent="0.3">
      <c r="B20" s="27" t="s">
        <v>304</v>
      </c>
      <c r="C20" s="38" t="s">
        <v>305</v>
      </c>
      <c r="D20" s="39"/>
      <c r="E20" s="39"/>
      <c r="F20" s="39"/>
      <c r="G20" s="39"/>
      <c r="H20" s="40"/>
      <c r="I20" s="35" t="str">
        <f>IF(B21="X","Geef hier de nummerplaat van het voertuig op:",IF(B22="x","Geef hier de naam van de persoon op:","Geef hier de nummerplaat of naam van de persoon op:"))</f>
        <v>Geef hier de nummerplaat of naam van de persoon op:</v>
      </c>
      <c r="J20" s="36"/>
      <c r="K20" s="37"/>
    </row>
    <row r="21" spans="2:16" s="19" customFormat="1" ht="110.1" customHeight="1" thickBot="1" x14ac:dyDescent="0.3">
      <c r="B21" s="28"/>
      <c r="C21" s="63" t="s">
        <v>303</v>
      </c>
      <c r="D21" s="64"/>
      <c r="E21" s="64"/>
      <c r="F21" s="64"/>
      <c r="G21" s="64"/>
      <c r="H21" s="65"/>
      <c r="I21" s="60"/>
      <c r="J21" s="61"/>
      <c r="K21" s="62"/>
      <c r="L21" s="21"/>
    </row>
    <row r="22" spans="2:16" ht="110.1" customHeight="1" thickBot="1" x14ac:dyDescent="0.3">
      <c r="B22" s="28"/>
      <c r="C22" s="63" t="s">
        <v>306</v>
      </c>
      <c r="D22" s="64"/>
      <c r="E22" s="64"/>
      <c r="F22" s="64"/>
      <c r="G22" s="64"/>
      <c r="H22" s="65"/>
      <c r="I22" s="60"/>
      <c r="J22" s="61"/>
      <c r="K22" s="62"/>
      <c r="L22" s="22"/>
    </row>
    <row r="23" spans="2:16" x14ac:dyDescent="0.25">
      <c r="B23" s="33" t="str">
        <f>IF(AND(B21="x",B22="x"),"Je kan maar 1 auto of 1 persoon verzekeren per aanvraag!
Om de andere auto's of personen te verzekeren vul je een nieuwe aanvraag in.","")</f>
        <v/>
      </c>
      <c r="C23" s="33"/>
      <c r="D23" s="33"/>
      <c r="E23" s="33"/>
      <c r="F23" s="33"/>
      <c r="G23" s="33"/>
      <c r="H23" s="33"/>
      <c r="I23" s="33"/>
      <c r="J23" s="33"/>
      <c r="K23" s="33"/>
    </row>
    <row r="24" spans="2:16" s="25" customFormat="1" ht="15.75" thickBot="1" x14ac:dyDescent="0.3"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2:16" ht="15.75" thickBot="1" x14ac:dyDescent="0.3">
      <c r="B25" s="20" t="s">
        <v>299</v>
      </c>
      <c r="D25" s="45" t="s">
        <v>297</v>
      </c>
      <c r="E25" s="46"/>
      <c r="F25" s="46"/>
      <c r="G25" s="46" t="s">
        <v>298</v>
      </c>
      <c r="H25" s="47"/>
      <c r="I25" s="47"/>
      <c r="J25" s="46" t="s">
        <v>296</v>
      </c>
      <c r="K25" s="48"/>
    </row>
    <row r="26" spans="2:16" x14ac:dyDescent="0.25">
      <c r="D26" s="41"/>
      <c r="E26" s="42"/>
      <c r="F26" s="42"/>
      <c r="G26" s="42"/>
      <c r="H26" s="42"/>
      <c r="I26" s="42"/>
      <c r="J26" s="43">
        <f>IF(COUNTBLANK(D26:I26)&gt;=5,0,O26)</f>
        <v>0</v>
      </c>
      <c r="K26" s="44"/>
      <c r="L26" s="25"/>
      <c r="M26" s="25"/>
      <c r="N26" s="24">
        <f>G26-D26</f>
        <v>0</v>
      </c>
      <c r="O26" s="24">
        <f>N26+1</f>
        <v>1</v>
      </c>
      <c r="P26" s="23"/>
    </row>
    <row r="27" spans="2:16" s="25" customFormat="1" x14ac:dyDescent="0.25">
      <c r="D27" s="49"/>
      <c r="E27" s="50"/>
      <c r="F27" s="50"/>
      <c r="G27" s="50"/>
      <c r="H27" s="50"/>
      <c r="I27" s="50"/>
      <c r="J27" s="51">
        <f>IF(COUNTBLANK(D27:I27)&gt;=5,0,O27)</f>
        <v>0</v>
      </c>
      <c r="K27" s="52"/>
      <c r="N27" s="24">
        <f t="shared" ref="N27:N28" si="0">G27-D27</f>
        <v>0</v>
      </c>
      <c r="O27" s="24">
        <f t="shared" ref="O27:O28" si="1">N27+1</f>
        <v>1</v>
      </c>
    </row>
    <row r="28" spans="2:16" s="25" customFormat="1" ht="15.75" thickBot="1" x14ac:dyDescent="0.3">
      <c r="D28" s="53"/>
      <c r="E28" s="54"/>
      <c r="F28" s="54"/>
      <c r="G28" s="54"/>
      <c r="H28" s="54"/>
      <c r="I28" s="54"/>
      <c r="J28" s="66">
        <f>IF(COUNTBLANK(D28:I28)&gt;=5,0,O28)</f>
        <v>0</v>
      </c>
      <c r="K28" s="67"/>
      <c r="N28" s="24">
        <f t="shared" si="0"/>
        <v>0</v>
      </c>
      <c r="O28" s="24">
        <f t="shared" si="1"/>
        <v>1</v>
      </c>
    </row>
    <row r="30" spans="2:16" ht="15.75" thickBot="1" x14ac:dyDescent="0.3">
      <c r="I30" s="25"/>
      <c r="J30" s="25"/>
      <c r="K30" s="25"/>
      <c r="L30" s="25"/>
      <c r="M30" s="25"/>
    </row>
    <row r="31" spans="2:16" ht="18" customHeight="1" thickBot="1" x14ac:dyDescent="0.3">
      <c r="B31" s="7" t="str">
        <f>CONCATENATE("Ik betaal, na ontvangst van de factuur, ",SUM(J26:K28), " dagen aan ",N31," per dag:")</f>
        <v>Ik betaal, na ontvangst van de factuur, 0 dagen aan €0,00 per dag:</v>
      </c>
      <c r="I31" s="25"/>
      <c r="J31" s="31">
        <f>IF(AND(B21="x",B22="x"),"FOUT",SUM(J26:K28)*N31)</f>
        <v>0</v>
      </c>
      <c r="K31" s="32"/>
      <c r="N31" s="25" t="str">
        <f>IF(B21="x","€12,00",IF(B22="x","€6,00", "€0,00"))</f>
        <v>€0,00</v>
      </c>
    </row>
    <row r="33" spans="2:11" x14ac:dyDescent="0.25">
      <c r="B33" s="20" t="s">
        <v>300</v>
      </c>
    </row>
    <row r="34" spans="2:11" x14ac:dyDescent="0.25">
      <c r="B34" s="20" t="s">
        <v>301</v>
      </c>
    </row>
    <row r="36" spans="2:11" x14ac:dyDescent="0.25">
      <c r="B36" s="20" t="s">
        <v>302</v>
      </c>
      <c r="D36" s="25"/>
      <c r="E36" s="25"/>
      <c r="F36" s="25"/>
      <c r="G36" s="25"/>
      <c r="H36" s="25"/>
    </row>
    <row r="37" spans="2:11" x14ac:dyDescent="0.25"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2:11" x14ac:dyDescent="0.25"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2:11" x14ac:dyDescent="0.25"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2:11" x14ac:dyDescent="0.25"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2" spans="2:11" x14ac:dyDescent="0.25">
      <c r="B42" s="7" t="s">
        <v>3</v>
      </c>
      <c r="F42" s="26"/>
      <c r="G42" s="26"/>
      <c r="H42" s="26"/>
    </row>
    <row r="43" spans="2:11" x14ac:dyDescent="0.25">
      <c r="B43" s="7" t="s">
        <v>4</v>
      </c>
      <c r="D43" s="6"/>
      <c r="E43" s="8"/>
      <c r="F43" s="9"/>
      <c r="G43" s="9"/>
      <c r="H43" s="9"/>
      <c r="I43" s="9"/>
      <c r="J43" s="9"/>
      <c r="K43" s="9"/>
    </row>
    <row r="44" spans="2:11" x14ac:dyDescent="0.25">
      <c r="B44" s="6"/>
      <c r="C44" s="6"/>
      <c r="D44" s="6"/>
      <c r="E44" s="6"/>
      <c r="F44" s="6"/>
      <c r="G44" s="6"/>
      <c r="H44" s="6"/>
      <c r="I44" s="6"/>
      <c r="J44" s="6"/>
    </row>
    <row r="45" spans="2:11" ht="28.5" customHeight="1" x14ac:dyDescent="0.25">
      <c r="B45" s="29" t="s">
        <v>307</v>
      </c>
      <c r="C45" s="29"/>
      <c r="D45" s="29"/>
      <c r="E45" s="29"/>
      <c r="F45" s="29"/>
      <c r="G45" s="29"/>
      <c r="H45" s="29"/>
      <c r="I45" s="29"/>
      <c r="J45" s="29"/>
      <c r="K45" s="29"/>
    </row>
    <row r="46" spans="2:11" x14ac:dyDescent="0.25">
      <c r="B46" s="6"/>
      <c r="C46" s="6"/>
      <c r="D46" s="6"/>
      <c r="E46" s="6"/>
      <c r="F46" s="6"/>
      <c r="G46" s="6"/>
      <c r="H46" s="6"/>
      <c r="I46" s="6"/>
      <c r="J46" s="6"/>
    </row>
    <row r="47" spans="2:11" x14ac:dyDescent="0.25">
      <c r="B47" s="6"/>
      <c r="C47" s="6"/>
      <c r="D47" s="6"/>
      <c r="E47" s="6"/>
      <c r="F47" s="6"/>
      <c r="G47" s="6"/>
      <c r="H47" s="6"/>
      <c r="I47" s="6"/>
      <c r="J47" s="6"/>
    </row>
    <row r="48" spans="2:11" x14ac:dyDescent="0.25">
      <c r="B48" s="6"/>
      <c r="C48" s="6"/>
      <c r="D48" s="6"/>
      <c r="E48" s="6"/>
      <c r="F48" s="6"/>
      <c r="G48" s="6"/>
      <c r="H48" s="6"/>
      <c r="I48" s="6"/>
      <c r="J48" s="6"/>
    </row>
    <row r="49" spans="2:10" x14ac:dyDescent="0.25">
      <c r="B49" s="6"/>
      <c r="C49" s="6"/>
      <c r="I49" s="6"/>
      <c r="J49" s="6"/>
    </row>
  </sheetData>
  <sheetProtection algorithmName="SHA-512" hashValue="w8hGdXZ2IDDWH6XL4FYeHK0fqozKb6x/+eZRinMmBg2imBzuuUVjYeYGGV5DwDK0pcljbUg3APs5R2lbSgXxAQ==" saltValue="xAnLmF5IDa368a1I1RUr+g==" spinCount="100000" sheet="1" selectLockedCells="1"/>
  <mergeCells count="25">
    <mergeCell ref="G28:I28"/>
    <mergeCell ref="B2:J2"/>
    <mergeCell ref="B4:E4"/>
    <mergeCell ref="H4:K4"/>
    <mergeCell ref="I21:K21"/>
    <mergeCell ref="I22:K22"/>
    <mergeCell ref="C22:H22"/>
    <mergeCell ref="C21:H21"/>
    <mergeCell ref="J28:K28"/>
    <mergeCell ref="B45:K45"/>
    <mergeCell ref="B37:K40"/>
    <mergeCell ref="J31:K31"/>
    <mergeCell ref="B23:K24"/>
    <mergeCell ref="I20:K20"/>
    <mergeCell ref="C20:H20"/>
    <mergeCell ref="D26:F26"/>
    <mergeCell ref="G26:I26"/>
    <mergeCell ref="J26:K26"/>
    <mergeCell ref="D25:F25"/>
    <mergeCell ref="G25:I25"/>
    <mergeCell ref="J25:K25"/>
    <mergeCell ref="D27:F27"/>
    <mergeCell ref="G27:I27"/>
    <mergeCell ref="J27:K27"/>
    <mergeCell ref="D28:F28"/>
  </mergeCells>
  <conditionalFormatting sqref="J31:K31">
    <cfRule type="containsText" dxfId="0" priority="3" operator="containsText" text="FOUT">
      <formula>NOT(ISERROR(SEARCH("FOUT",J31)))</formula>
    </cfRule>
  </conditionalFormatting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9"/>
  <sheetViews>
    <sheetView topLeftCell="A253" workbookViewId="0">
      <selection activeCell="C16" sqref="C16"/>
    </sheetView>
  </sheetViews>
  <sheetFormatPr defaultColWidth="98.7109375" defaultRowHeight="15" x14ac:dyDescent="0.25"/>
  <cols>
    <col min="1" max="1" width="5" bestFit="1" customWidth="1"/>
    <col min="2" max="2" width="44.140625" bestFit="1" customWidth="1"/>
  </cols>
  <sheetData>
    <row r="1" spans="1:2" ht="15.75" thickBot="1" x14ac:dyDescent="0.3">
      <c r="A1" s="17" t="s">
        <v>292</v>
      </c>
      <c r="B1" s="17" t="s">
        <v>6</v>
      </c>
    </row>
    <row r="2" spans="1:2" ht="15.75" thickTop="1" x14ac:dyDescent="0.25">
      <c r="A2">
        <v>1000</v>
      </c>
      <c r="B2" t="s">
        <v>122</v>
      </c>
    </row>
    <row r="3" spans="1:2" x14ac:dyDescent="0.25">
      <c r="A3">
        <v>1001</v>
      </c>
      <c r="B3" t="s">
        <v>7</v>
      </c>
    </row>
    <row r="4" spans="1:2" x14ac:dyDescent="0.25">
      <c r="A4">
        <v>1005</v>
      </c>
      <c r="B4" t="s">
        <v>8</v>
      </c>
    </row>
    <row r="5" spans="1:2" x14ac:dyDescent="0.25">
      <c r="A5">
        <v>1007</v>
      </c>
      <c r="B5" t="s">
        <v>123</v>
      </c>
    </row>
    <row r="6" spans="1:2" x14ac:dyDescent="0.25">
      <c r="A6">
        <v>1010</v>
      </c>
      <c r="B6" t="s">
        <v>124</v>
      </c>
    </row>
    <row r="7" spans="1:2" x14ac:dyDescent="0.25">
      <c r="A7">
        <v>1011</v>
      </c>
      <c r="B7" t="s">
        <v>125</v>
      </c>
    </row>
    <row r="8" spans="1:2" x14ac:dyDescent="0.25">
      <c r="A8">
        <v>1012</v>
      </c>
      <c r="B8" t="s">
        <v>126</v>
      </c>
    </row>
    <row r="9" spans="1:2" x14ac:dyDescent="0.25">
      <c r="A9">
        <v>1013</v>
      </c>
      <c r="B9" t="s">
        <v>9</v>
      </c>
    </row>
    <row r="10" spans="1:2" x14ac:dyDescent="0.25">
      <c r="A10">
        <v>1015</v>
      </c>
      <c r="B10" t="s">
        <v>10</v>
      </c>
    </row>
    <row r="11" spans="1:2" x14ac:dyDescent="0.25">
      <c r="A11">
        <v>1018</v>
      </c>
      <c r="B11" t="s">
        <v>127</v>
      </c>
    </row>
    <row r="12" spans="1:2" x14ac:dyDescent="0.25">
      <c r="A12">
        <v>1021</v>
      </c>
      <c r="B12" t="s">
        <v>11</v>
      </c>
    </row>
    <row r="13" spans="1:2" x14ac:dyDescent="0.25">
      <c r="A13">
        <v>1022</v>
      </c>
      <c r="B13" t="s">
        <v>12</v>
      </c>
    </row>
    <row r="14" spans="1:2" x14ac:dyDescent="0.25">
      <c r="A14">
        <v>1023</v>
      </c>
      <c r="B14" t="s">
        <v>128</v>
      </c>
    </row>
    <row r="15" spans="1:2" x14ac:dyDescent="0.25">
      <c r="A15">
        <v>1024</v>
      </c>
      <c r="B15" t="s">
        <v>129</v>
      </c>
    </row>
    <row r="16" spans="1:2" x14ac:dyDescent="0.25">
      <c r="A16">
        <v>1025</v>
      </c>
      <c r="B16" t="s">
        <v>130</v>
      </c>
    </row>
    <row r="17" spans="1:2" x14ac:dyDescent="0.25">
      <c r="A17">
        <v>1026</v>
      </c>
      <c r="B17" t="s">
        <v>13</v>
      </c>
    </row>
    <row r="18" spans="1:2" x14ac:dyDescent="0.25">
      <c r="A18">
        <v>1027</v>
      </c>
      <c r="B18" t="s">
        <v>131</v>
      </c>
    </row>
    <row r="19" spans="1:2" x14ac:dyDescent="0.25">
      <c r="A19">
        <v>1028</v>
      </c>
      <c r="B19" t="s">
        <v>132</v>
      </c>
    </row>
    <row r="20" spans="1:2" x14ac:dyDescent="0.25">
      <c r="A20">
        <v>1029</v>
      </c>
      <c r="B20" t="s">
        <v>133</v>
      </c>
    </row>
    <row r="21" spans="1:2" x14ac:dyDescent="0.25">
      <c r="A21">
        <v>1030</v>
      </c>
      <c r="B21" t="s">
        <v>134</v>
      </c>
    </row>
    <row r="22" spans="1:2" x14ac:dyDescent="0.25">
      <c r="A22">
        <v>1031</v>
      </c>
      <c r="B22" t="s">
        <v>14</v>
      </c>
    </row>
    <row r="23" spans="1:2" x14ac:dyDescent="0.25">
      <c r="A23">
        <v>1032</v>
      </c>
      <c r="B23" t="s">
        <v>135</v>
      </c>
    </row>
    <row r="24" spans="1:2" x14ac:dyDescent="0.25">
      <c r="A24">
        <v>1034</v>
      </c>
      <c r="B24" t="s">
        <v>136</v>
      </c>
    </row>
    <row r="25" spans="1:2" x14ac:dyDescent="0.25">
      <c r="A25">
        <v>1035</v>
      </c>
      <c r="B25" t="s">
        <v>137</v>
      </c>
    </row>
    <row r="26" spans="1:2" x14ac:dyDescent="0.25">
      <c r="A26">
        <v>1036</v>
      </c>
      <c r="B26" t="s">
        <v>275</v>
      </c>
    </row>
    <row r="27" spans="1:2" x14ac:dyDescent="0.25">
      <c r="A27">
        <v>1037</v>
      </c>
      <c r="B27" t="s">
        <v>138</v>
      </c>
    </row>
    <row r="28" spans="1:2" x14ac:dyDescent="0.25">
      <c r="A28">
        <v>1039</v>
      </c>
      <c r="B28" t="s">
        <v>15</v>
      </c>
    </row>
    <row r="29" spans="1:2" x14ac:dyDescent="0.25">
      <c r="A29">
        <v>1043</v>
      </c>
      <c r="B29" t="s">
        <v>139</v>
      </c>
    </row>
    <row r="30" spans="1:2" x14ac:dyDescent="0.25">
      <c r="A30">
        <v>1045</v>
      </c>
      <c r="B30" t="s">
        <v>16</v>
      </c>
    </row>
    <row r="31" spans="1:2" x14ac:dyDescent="0.25">
      <c r="A31">
        <v>1048</v>
      </c>
      <c r="B31" t="s">
        <v>140</v>
      </c>
    </row>
    <row r="32" spans="1:2" x14ac:dyDescent="0.25">
      <c r="A32">
        <v>1049</v>
      </c>
      <c r="B32" t="s">
        <v>17</v>
      </c>
    </row>
    <row r="33" spans="1:2" x14ac:dyDescent="0.25">
      <c r="A33">
        <v>1051</v>
      </c>
      <c r="B33" t="s">
        <v>141</v>
      </c>
    </row>
    <row r="34" spans="1:2" x14ac:dyDescent="0.25">
      <c r="A34">
        <v>1052</v>
      </c>
      <c r="B34" t="s">
        <v>142</v>
      </c>
    </row>
    <row r="35" spans="1:2" x14ac:dyDescent="0.25">
      <c r="A35">
        <v>1053</v>
      </c>
      <c r="B35" t="s">
        <v>18</v>
      </c>
    </row>
    <row r="36" spans="1:2" x14ac:dyDescent="0.25">
      <c r="A36">
        <v>1054</v>
      </c>
      <c r="B36" t="s">
        <v>143</v>
      </c>
    </row>
    <row r="37" spans="1:2" x14ac:dyDescent="0.25">
      <c r="A37">
        <v>1055</v>
      </c>
      <c r="B37" t="s">
        <v>144</v>
      </c>
    </row>
    <row r="38" spans="1:2" x14ac:dyDescent="0.25">
      <c r="A38">
        <v>1057</v>
      </c>
      <c r="B38" t="s">
        <v>145</v>
      </c>
    </row>
    <row r="39" spans="1:2" x14ac:dyDescent="0.25">
      <c r="A39">
        <v>1064</v>
      </c>
      <c r="B39" t="s">
        <v>146</v>
      </c>
    </row>
    <row r="40" spans="1:2" x14ac:dyDescent="0.25">
      <c r="A40">
        <v>1065</v>
      </c>
      <c r="B40" t="s">
        <v>19</v>
      </c>
    </row>
    <row r="41" spans="1:2" x14ac:dyDescent="0.25">
      <c r="A41">
        <v>1066</v>
      </c>
      <c r="B41" t="s">
        <v>276</v>
      </c>
    </row>
    <row r="42" spans="1:2" x14ac:dyDescent="0.25">
      <c r="A42">
        <v>1067</v>
      </c>
      <c r="B42" t="s">
        <v>147</v>
      </c>
    </row>
    <row r="44" spans="1:2" x14ac:dyDescent="0.25">
      <c r="A44">
        <v>2000</v>
      </c>
      <c r="B44" t="s">
        <v>148</v>
      </c>
    </row>
    <row r="45" spans="1:2" x14ac:dyDescent="0.25">
      <c r="A45">
        <v>2001</v>
      </c>
      <c r="B45" t="s">
        <v>20</v>
      </c>
    </row>
    <row r="46" spans="1:2" x14ac:dyDescent="0.25">
      <c r="A46">
        <v>2002</v>
      </c>
      <c r="B46" t="s">
        <v>149</v>
      </c>
    </row>
    <row r="47" spans="1:2" x14ac:dyDescent="0.25">
      <c r="A47">
        <v>2003</v>
      </c>
      <c r="B47" t="s">
        <v>21</v>
      </c>
    </row>
    <row r="48" spans="1:2" x14ac:dyDescent="0.25">
      <c r="A48">
        <v>2004</v>
      </c>
      <c r="B48" t="s">
        <v>150</v>
      </c>
    </row>
    <row r="49" spans="1:2" x14ac:dyDescent="0.25">
      <c r="A49">
        <v>2006</v>
      </c>
      <c r="B49" t="s">
        <v>151</v>
      </c>
    </row>
    <row r="50" spans="1:2" x14ac:dyDescent="0.25">
      <c r="A50">
        <v>2008</v>
      </c>
      <c r="B50" t="s">
        <v>152</v>
      </c>
    </row>
    <row r="51" spans="1:2" x14ac:dyDescent="0.25">
      <c r="A51">
        <v>2010</v>
      </c>
      <c r="B51" t="s">
        <v>153</v>
      </c>
    </row>
    <row r="52" spans="1:2" x14ac:dyDescent="0.25">
      <c r="A52">
        <v>2011</v>
      </c>
      <c r="B52" t="s">
        <v>154</v>
      </c>
    </row>
    <row r="53" spans="1:2" x14ac:dyDescent="0.25">
      <c r="A53">
        <v>2014</v>
      </c>
      <c r="B53" t="s">
        <v>155</v>
      </c>
    </row>
    <row r="54" spans="1:2" x14ac:dyDescent="0.25">
      <c r="A54">
        <v>2016</v>
      </c>
      <c r="B54" t="s">
        <v>22</v>
      </c>
    </row>
    <row r="55" spans="1:2" x14ac:dyDescent="0.25">
      <c r="A55">
        <v>2020</v>
      </c>
      <c r="B55" t="s">
        <v>23</v>
      </c>
    </row>
    <row r="56" spans="1:2" x14ac:dyDescent="0.25">
      <c r="A56">
        <v>2021</v>
      </c>
      <c r="B56" t="s">
        <v>156</v>
      </c>
    </row>
    <row r="57" spans="1:2" x14ac:dyDescent="0.25">
      <c r="A57">
        <v>2022</v>
      </c>
      <c r="B57" t="s">
        <v>157</v>
      </c>
    </row>
    <row r="58" spans="1:2" x14ac:dyDescent="0.25">
      <c r="A58">
        <v>2023</v>
      </c>
      <c r="B58" t="s">
        <v>158</v>
      </c>
    </row>
    <row r="59" spans="1:2" x14ac:dyDescent="0.25">
      <c r="A59">
        <v>2030</v>
      </c>
      <c r="B59" t="s">
        <v>24</v>
      </c>
    </row>
    <row r="61" spans="1:2" x14ac:dyDescent="0.25">
      <c r="A61">
        <v>3000</v>
      </c>
      <c r="B61" t="s">
        <v>159</v>
      </c>
    </row>
    <row r="62" spans="1:2" x14ac:dyDescent="0.25">
      <c r="A62">
        <v>3002</v>
      </c>
      <c r="B62" t="s">
        <v>160</v>
      </c>
    </row>
    <row r="63" spans="1:2" x14ac:dyDescent="0.25">
      <c r="A63">
        <v>3005</v>
      </c>
      <c r="B63" t="s">
        <v>161</v>
      </c>
    </row>
    <row r="64" spans="1:2" x14ac:dyDescent="0.25">
      <c r="A64">
        <v>3006</v>
      </c>
      <c r="B64" t="s">
        <v>162</v>
      </c>
    </row>
    <row r="65" spans="1:2" x14ac:dyDescent="0.25">
      <c r="A65">
        <v>3007</v>
      </c>
      <c r="B65" t="s">
        <v>163</v>
      </c>
    </row>
    <row r="66" spans="1:2" x14ac:dyDescent="0.25">
      <c r="A66">
        <v>3009</v>
      </c>
      <c r="B66" t="s">
        <v>25</v>
      </c>
    </row>
    <row r="67" spans="1:2" x14ac:dyDescent="0.25">
      <c r="A67">
        <v>3010</v>
      </c>
      <c r="B67" t="s">
        <v>164</v>
      </c>
    </row>
    <row r="68" spans="1:2" x14ac:dyDescent="0.25">
      <c r="A68">
        <v>3011</v>
      </c>
      <c r="B68" t="s">
        <v>26</v>
      </c>
    </row>
    <row r="69" spans="1:2" x14ac:dyDescent="0.25">
      <c r="A69">
        <v>3012</v>
      </c>
      <c r="B69" t="s">
        <v>165</v>
      </c>
    </row>
    <row r="70" spans="1:2" x14ac:dyDescent="0.25">
      <c r="A70">
        <v>3014</v>
      </c>
      <c r="B70" t="s">
        <v>166</v>
      </c>
    </row>
    <row r="71" spans="1:2" x14ac:dyDescent="0.25">
      <c r="A71">
        <v>3015</v>
      </c>
      <c r="B71" t="s">
        <v>167</v>
      </c>
    </row>
    <row r="72" spans="1:2" x14ac:dyDescent="0.25">
      <c r="A72">
        <v>3017</v>
      </c>
      <c r="B72" t="s">
        <v>168</v>
      </c>
    </row>
    <row r="73" spans="1:2" x14ac:dyDescent="0.25">
      <c r="A73">
        <v>3018</v>
      </c>
      <c r="B73" t="s">
        <v>169</v>
      </c>
    </row>
    <row r="74" spans="1:2" x14ac:dyDescent="0.25">
      <c r="A74">
        <v>3019</v>
      </c>
      <c r="B74" t="s">
        <v>170</v>
      </c>
    </row>
    <row r="75" spans="1:2" x14ac:dyDescent="0.25">
      <c r="A75">
        <v>3023</v>
      </c>
      <c r="B75" t="s">
        <v>171</v>
      </c>
    </row>
    <row r="76" spans="1:2" x14ac:dyDescent="0.25">
      <c r="A76">
        <v>3024</v>
      </c>
      <c r="B76" t="s">
        <v>172</v>
      </c>
    </row>
    <row r="77" spans="1:2" x14ac:dyDescent="0.25">
      <c r="A77">
        <v>3026</v>
      </c>
      <c r="B77" t="s">
        <v>173</v>
      </c>
    </row>
    <row r="78" spans="1:2" x14ac:dyDescent="0.25">
      <c r="A78">
        <v>3028</v>
      </c>
      <c r="B78" t="s">
        <v>27</v>
      </c>
    </row>
    <row r="79" spans="1:2" x14ac:dyDescent="0.25">
      <c r="A79">
        <v>3029</v>
      </c>
      <c r="B79" t="s">
        <v>174</v>
      </c>
    </row>
    <row r="80" spans="1:2" x14ac:dyDescent="0.25">
      <c r="A80">
        <v>3030</v>
      </c>
      <c r="B80" t="s">
        <v>175</v>
      </c>
    </row>
    <row r="81" spans="1:2" x14ac:dyDescent="0.25">
      <c r="A81">
        <v>3031</v>
      </c>
      <c r="B81" t="s">
        <v>176</v>
      </c>
    </row>
    <row r="82" spans="1:2" x14ac:dyDescent="0.25">
      <c r="A82">
        <v>3032</v>
      </c>
      <c r="B82" t="s">
        <v>177</v>
      </c>
    </row>
    <row r="83" spans="1:2" x14ac:dyDescent="0.25">
      <c r="A83">
        <v>3033</v>
      </c>
      <c r="B83" t="s">
        <v>178</v>
      </c>
    </row>
    <row r="84" spans="1:2" x14ac:dyDescent="0.25">
      <c r="A84">
        <v>3034</v>
      </c>
      <c r="B84" t="s">
        <v>28</v>
      </c>
    </row>
    <row r="85" spans="1:2" x14ac:dyDescent="0.25">
      <c r="A85">
        <v>3035</v>
      </c>
      <c r="B85" t="s">
        <v>179</v>
      </c>
    </row>
    <row r="86" spans="1:2" x14ac:dyDescent="0.25">
      <c r="A86">
        <v>3036</v>
      </c>
      <c r="B86" t="s">
        <v>29</v>
      </c>
    </row>
    <row r="87" spans="1:2" x14ac:dyDescent="0.25">
      <c r="A87">
        <v>3037</v>
      </c>
      <c r="B87" t="s">
        <v>277</v>
      </c>
    </row>
    <row r="88" spans="1:2" x14ac:dyDescent="0.25">
      <c r="A88">
        <v>3039</v>
      </c>
      <c r="B88" t="s">
        <v>30</v>
      </c>
    </row>
    <row r="89" spans="1:2" x14ac:dyDescent="0.25">
      <c r="A89">
        <v>3040</v>
      </c>
      <c r="B89" t="s">
        <v>180</v>
      </c>
    </row>
    <row r="90" spans="1:2" x14ac:dyDescent="0.25">
      <c r="A90">
        <v>3041</v>
      </c>
      <c r="B90" t="s">
        <v>181</v>
      </c>
    </row>
    <row r="91" spans="1:2" x14ac:dyDescent="0.25">
      <c r="A91">
        <v>3042</v>
      </c>
      <c r="B91" t="s">
        <v>182</v>
      </c>
    </row>
    <row r="92" spans="1:2" x14ac:dyDescent="0.25">
      <c r="A92">
        <v>3045</v>
      </c>
      <c r="B92" t="s">
        <v>183</v>
      </c>
    </row>
    <row r="93" spans="1:2" x14ac:dyDescent="0.25">
      <c r="A93">
        <v>3046</v>
      </c>
      <c r="B93" t="s">
        <v>184</v>
      </c>
    </row>
    <row r="94" spans="1:2" x14ac:dyDescent="0.25">
      <c r="A94">
        <v>3047</v>
      </c>
      <c r="B94" t="s">
        <v>278</v>
      </c>
    </row>
    <row r="95" spans="1:2" x14ac:dyDescent="0.25">
      <c r="A95">
        <v>3050</v>
      </c>
      <c r="B95" t="s">
        <v>185</v>
      </c>
    </row>
    <row r="96" spans="1:2" x14ac:dyDescent="0.25">
      <c r="A96">
        <v>3051</v>
      </c>
      <c r="B96" t="s">
        <v>186</v>
      </c>
    </row>
    <row r="97" spans="1:2" x14ac:dyDescent="0.25">
      <c r="A97">
        <v>3052</v>
      </c>
      <c r="B97" t="s">
        <v>187</v>
      </c>
    </row>
    <row r="98" spans="1:2" x14ac:dyDescent="0.25">
      <c r="A98">
        <v>3055</v>
      </c>
      <c r="B98" t="s">
        <v>188</v>
      </c>
    </row>
    <row r="99" spans="1:2" x14ac:dyDescent="0.25">
      <c r="A99">
        <v>3057</v>
      </c>
      <c r="B99" t="s">
        <v>189</v>
      </c>
    </row>
    <row r="100" spans="1:2" x14ac:dyDescent="0.25">
      <c r="A100">
        <v>3059</v>
      </c>
      <c r="B100" t="s">
        <v>31</v>
      </c>
    </row>
    <row r="101" spans="1:2" x14ac:dyDescent="0.25">
      <c r="A101">
        <v>3060</v>
      </c>
      <c r="B101" t="s">
        <v>190</v>
      </c>
    </row>
    <row r="102" spans="1:2" x14ac:dyDescent="0.25">
      <c r="A102">
        <v>3061</v>
      </c>
      <c r="B102" t="s">
        <v>32</v>
      </c>
    </row>
    <row r="103" spans="1:2" x14ac:dyDescent="0.25">
      <c r="A103">
        <v>3062</v>
      </c>
      <c r="B103" t="s">
        <v>191</v>
      </c>
    </row>
    <row r="104" spans="1:2" x14ac:dyDescent="0.25">
      <c r="A104">
        <v>3063</v>
      </c>
      <c r="B104" t="s">
        <v>35</v>
      </c>
    </row>
    <row r="105" spans="1:2" x14ac:dyDescent="0.25">
      <c r="A105">
        <v>3064</v>
      </c>
      <c r="B105" t="s">
        <v>33</v>
      </c>
    </row>
    <row r="106" spans="1:2" x14ac:dyDescent="0.25">
      <c r="A106">
        <v>3065</v>
      </c>
      <c r="B106" t="s">
        <v>192</v>
      </c>
    </row>
    <row r="107" spans="1:2" x14ac:dyDescent="0.25">
      <c r="A107">
        <v>3066</v>
      </c>
      <c r="B107" t="s">
        <v>193</v>
      </c>
    </row>
    <row r="108" spans="1:2" x14ac:dyDescent="0.25">
      <c r="A108">
        <v>3068</v>
      </c>
      <c r="B108" t="s">
        <v>194</v>
      </c>
    </row>
    <row r="109" spans="1:2" x14ac:dyDescent="0.25">
      <c r="A109">
        <v>3069</v>
      </c>
      <c r="B109" t="s">
        <v>195</v>
      </c>
    </row>
    <row r="110" spans="1:2" x14ac:dyDescent="0.25">
      <c r="A110">
        <v>3070</v>
      </c>
      <c r="B110" t="s">
        <v>196</v>
      </c>
    </row>
    <row r="111" spans="1:2" x14ac:dyDescent="0.25">
      <c r="A111">
        <v>3072</v>
      </c>
      <c r="B111" t="s">
        <v>34</v>
      </c>
    </row>
    <row r="112" spans="1:2" x14ac:dyDescent="0.25">
      <c r="A112">
        <v>3073</v>
      </c>
      <c r="B112" t="s">
        <v>197</v>
      </c>
    </row>
    <row r="113" spans="1:2" x14ac:dyDescent="0.25">
      <c r="A113">
        <v>3075</v>
      </c>
      <c r="B113" t="s">
        <v>35</v>
      </c>
    </row>
    <row r="114" spans="1:2" x14ac:dyDescent="0.25">
      <c r="A114">
        <v>3077</v>
      </c>
      <c r="B114" t="s">
        <v>198</v>
      </c>
    </row>
    <row r="115" spans="1:2" x14ac:dyDescent="0.25">
      <c r="A115">
        <v>3083</v>
      </c>
      <c r="B115" t="s">
        <v>199</v>
      </c>
    </row>
    <row r="116" spans="1:2" x14ac:dyDescent="0.25">
      <c r="A116">
        <v>3085</v>
      </c>
      <c r="B116" t="s">
        <v>200</v>
      </c>
    </row>
    <row r="117" spans="1:2" x14ac:dyDescent="0.25">
      <c r="A117">
        <v>3088</v>
      </c>
      <c r="B117" t="s">
        <v>201</v>
      </c>
    </row>
    <row r="119" spans="1:2" x14ac:dyDescent="0.25">
      <c r="A119">
        <v>5000</v>
      </c>
      <c r="B119" t="s">
        <v>202</v>
      </c>
    </row>
    <row r="120" spans="1:2" x14ac:dyDescent="0.25">
      <c r="A120">
        <v>5002</v>
      </c>
      <c r="B120" t="s">
        <v>203</v>
      </c>
    </row>
    <row r="121" spans="1:2" x14ac:dyDescent="0.25">
      <c r="A121">
        <v>5004</v>
      </c>
      <c r="B121" t="s">
        <v>36</v>
      </c>
    </row>
    <row r="122" spans="1:2" x14ac:dyDescent="0.25">
      <c r="A122">
        <v>5006</v>
      </c>
      <c r="B122" t="s">
        <v>204</v>
      </c>
    </row>
    <row r="123" spans="1:2" x14ac:dyDescent="0.25">
      <c r="A123">
        <v>5007</v>
      </c>
      <c r="B123" t="s">
        <v>37</v>
      </c>
    </row>
    <row r="124" spans="1:2" x14ac:dyDescent="0.25">
      <c r="A124">
        <v>5008</v>
      </c>
      <c r="B124" t="s">
        <v>205</v>
      </c>
    </row>
    <row r="125" spans="1:2" x14ac:dyDescent="0.25">
      <c r="A125">
        <v>5102</v>
      </c>
      <c r="B125" t="s">
        <v>279</v>
      </c>
    </row>
    <row r="126" spans="1:2" x14ac:dyDescent="0.25">
      <c r="A126">
        <v>5104</v>
      </c>
      <c r="B126" t="s">
        <v>206</v>
      </c>
    </row>
    <row r="127" spans="1:2" x14ac:dyDescent="0.25">
      <c r="A127">
        <v>5105</v>
      </c>
      <c r="B127" t="s">
        <v>38</v>
      </c>
    </row>
    <row r="128" spans="1:2" x14ac:dyDescent="0.25">
      <c r="A128">
        <v>5106</v>
      </c>
      <c r="B128" t="s">
        <v>207</v>
      </c>
    </row>
    <row r="129" spans="1:2" x14ac:dyDescent="0.25">
      <c r="A129">
        <v>5107</v>
      </c>
      <c r="B129" t="s">
        <v>39</v>
      </c>
    </row>
    <row r="130" spans="1:2" x14ac:dyDescent="0.25">
      <c r="A130">
        <v>5108</v>
      </c>
      <c r="B130" t="s">
        <v>208</v>
      </c>
    </row>
    <row r="131" spans="1:2" x14ac:dyDescent="0.25">
      <c r="A131">
        <v>5110</v>
      </c>
      <c r="B131" t="s">
        <v>209</v>
      </c>
    </row>
    <row r="132" spans="1:2" x14ac:dyDescent="0.25">
      <c r="A132">
        <v>5204</v>
      </c>
      <c r="B132" t="s">
        <v>210</v>
      </c>
    </row>
    <row r="133" spans="1:2" x14ac:dyDescent="0.25">
      <c r="A133">
        <v>5205</v>
      </c>
      <c r="B133" t="s">
        <v>211</v>
      </c>
    </row>
    <row r="134" spans="1:2" x14ac:dyDescent="0.25">
      <c r="A134">
        <v>5206</v>
      </c>
      <c r="B134" t="s">
        <v>212</v>
      </c>
    </row>
    <row r="135" spans="1:2" x14ac:dyDescent="0.25">
      <c r="A135">
        <v>5207</v>
      </c>
      <c r="B135" t="s">
        <v>280</v>
      </c>
    </row>
    <row r="136" spans="1:2" x14ac:dyDescent="0.25">
      <c r="A136">
        <v>5208</v>
      </c>
      <c r="B136" t="s">
        <v>213</v>
      </c>
    </row>
    <row r="137" spans="1:2" x14ac:dyDescent="0.25">
      <c r="A137">
        <v>5210</v>
      </c>
      <c r="B137" t="s">
        <v>214</v>
      </c>
    </row>
    <row r="138" spans="1:2" x14ac:dyDescent="0.25">
      <c r="A138">
        <v>5214</v>
      </c>
      <c r="B138" t="s">
        <v>215</v>
      </c>
    </row>
    <row r="139" spans="1:2" x14ac:dyDescent="0.25">
      <c r="A139">
        <v>5301</v>
      </c>
      <c r="B139" t="s">
        <v>40</v>
      </c>
    </row>
    <row r="140" spans="1:2" x14ac:dyDescent="0.25">
      <c r="A140">
        <v>5302</v>
      </c>
      <c r="B140" t="s">
        <v>41</v>
      </c>
    </row>
    <row r="141" spans="1:2" x14ac:dyDescent="0.25">
      <c r="A141">
        <v>5307</v>
      </c>
      <c r="B141" t="s">
        <v>42</v>
      </c>
    </row>
    <row r="142" spans="1:2" x14ac:dyDescent="0.25">
      <c r="A142">
        <v>5308</v>
      </c>
      <c r="B142" t="s">
        <v>216</v>
      </c>
    </row>
    <row r="143" spans="1:2" x14ac:dyDescent="0.25">
      <c r="A143">
        <v>5309</v>
      </c>
      <c r="B143" t="s">
        <v>43</v>
      </c>
    </row>
    <row r="144" spans="1:2" x14ac:dyDescent="0.25">
      <c r="A144">
        <v>5310</v>
      </c>
      <c r="B144" t="s">
        <v>281</v>
      </c>
    </row>
    <row r="145" spans="1:2" x14ac:dyDescent="0.25">
      <c r="A145">
        <v>5311</v>
      </c>
      <c r="B145" t="s">
        <v>217</v>
      </c>
    </row>
    <row r="146" spans="1:2" x14ac:dyDescent="0.25">
      <c r="A146">
        <v>5312</v>
      </c>
      <c r="B146" t="s">
        <v>44</v>
      </c>
    </row>
    <row r="147" spans="1:2" x14ac:dyDescent="0.25">
      <c r="A147">
        <v>5313</v>
      </c>
      <c r="B147" t="s">
        <v>45</v>
      </c>
    </row>
    <row r="148" spans="1:2" x14ac:dyDescent="0.25">
      <c r="A148">
        <v>5315</v>
      </c>
      <c r="B148" t="s">
        <v>282</v>
      </c>
    </row>
    <row r="149" spans="1:2" x14ac:dyDescent="0.25">
      <c r="A149">
        <v>5401</v>
      </c>
      <c r="B149" t="s">
        <v>46</v>
      </c>
    </row>
    <row r="150" spans="1:2" x14ac:dyDescent="0.25">
      <c r="A150">
        <v>5402</v>
      </c>
      <c r="B150" t="s">
        <v>218</v>
      </c>
    </row>
    <row r="151" spans="1:2" x14ac:dyDescent="0.25">
      <c r="A151">
        <v>5403</v>
      </c>
      <c r="B151" t="s">
        <v>47</v>
      </c>
    </row>
    <row r="152" spans="1:2" x14ac:dyDescent="0.25">
      <c r="A152">
        <v>5404</v>
      </c>
      <c r="B152" t="s">
        <v>219</v>
      </c>
    </row>
    <row r="153" spans="1:2" x14ac:dyDescent="0.25">
      <c r="A153">
        <v>5405</v>
      </c>
      <c r="B153" t="s">
        <v>220</v>
      </c>
    </row>
    <row r="154" spans="1:2" x14ac:dyDescent="0.25">
      <c r="A154">
        <v>5406</v>
      </c>
      <c r="B154" t="s">
        <v>221</v>
      </c>
    </row>
    <row r="155" spans="1:2" x14ac:dyDescent="0.25">
      <c r="A155">
        <v>5407</v>
      </c>
      <c r="B155" t="s">
        <v>222</v>
      </c>
    </row>
    <row r="156" spans="1:2" x14ac:dyDescent="0.25">
      <c r="A156">
        <v>5408</v>
      </c>
      <c r="B156" t="s">
        <v>48</v>
      </c>
    </row>
    <row r="157" spans="1:2" x14ac:dyDescent="0.25">
      <c r="A157">
        <v>5409</v>
      </c>
      <c r="B157" t="s">
        <v>223</v>
      </c>
    </row>
    <row r="158" spans="1:2" x14ac:dyDescent="0.25">
      <c r="A158">
        <v>5410</v>
      </c>
      <c r="B158" t="s">
        <v>224</v>
      </c>
    </row>
    <row r="159" spans="1:2" x14ac:dyDescent="0.25">
      <c r="A159">
        <v>5411</v>
      </c>
      <c r="B159" t="s">
        <v>225</v>
      </c>
    </row>
    <row r="160" spans="1:2" x14ac:dyDescent="0.25">
      <c r="A160">
        <v>5501</v>
      </c>
      <c r="B160" t="s">
        <v>226</v>
      </c>
    </row>
    <row r="161" spans="1:2" x14ac:dyDescent="0.25">
      <c r="A161">
        <v>5503</v>
      </c>
      <c r="B161" t="s">
        <v>227</v>
      </c>
    </row>
    <row r="162" spans="1:2" x14ac:dyDescent="0.25">
      <c r="A162">
        <v>5505</v>
      </c>
      <c r="B162" t="s">
        <v>228</v>
      </c>
    </row>
    <row r="163" spans="1:2" x14ac:dyDescent="0.25">
      <c r="A163">
        <v>5506</v>
      </c>
      <c r="B163" t="s">
        <v>283</v>
      </c>
    </row>
    <row r="164" spans="1:2" x14ac:dyDescent="0.25">
      <c r="A164">
        <v>5507</v>
      </c>
      <c r="B164" t="s">
        <v>229</v>
      </c>
    </row>
    <row r="165" spans="1:2" x14ac:dyDescent="0.25">
      <c r="A165">
        <v>5508</v>
      </c>
      <c r="B165" t="s">
        <v>230</v>
      </c>
    </row>
    <row r="166" spans="1:2" x14ac:dyDescent="0.25">
      <c r="A166">
        <v>5510</v>
      </c>
      <c r="B166" t="s">
        <v>49</v>
      </c>
    </row>
    <row r="167" spans="1:2" x14ac:dyDescent="0.25">
      <c r="A167">
        <v>5511</v>
      </c>
      <c r="B167" t="s">
        <v>50</v>
      </c>
    </row>
    <row r="168" spans="1:2" x14ac:dyDescent="0.25">
      <c r="A168">
        <v>5513</v>
      </c>
      <c r="B168" t="s">
        <v>51</v>
      </c>
    </row>
    <row r="169" spans="1:2" x14ac:dyDescent="0.25">
      <c r="A169">
        <v>5515</v>
      </c>
      <c r="B169" t="s">
        <v>231</v>
      </c>
    </row>
    <row r="170" spans="1:2" x14ac:dyDescent="0.25">
      <c r="A170">
        <v>5603</v>
      </c>
      <c r="B170" t="s">
        <v>232</v>
      </c>
    </row>
    <row r="171" spans="1:2" x14ac:dyDescent="0.25">
      <c r="A171">
        <v>5607</v>
      </c>
      <c r="B171" t="s">
        <v>52</v>
      </c>
    </row>
    <row r="172" spans="1:2" x14ac:dyDescent="0.25">
      <c r="A172">
        <v>5612</v>
      </c>
      <c r="B172" t="s">
        <v>233</v>
      </c>
    </row>
    <row r="173" spans="1:2" x14ac:dyDescent="0.25">
      <c r="A173">
        <v>5701</v>
      </c>
      <c r="B173" t="s">
        <v>234</v>
      </c>
    </row>
    <row r="174" spans="1:2" x14ac:dyDescent="0.25">
      <c r="A174">
        <v>5704</v>
      </c>
      <c r="B174" t="s">
        <v>53</v>
      </c>
    </row>
    <row r="175" spans="1:2" x14ac:dyDescent="0.25">
      <c r="A175">
        <v>5709</v>
      </c>
      <c r="B175" t="s">
        <v>235</v>
      </c>
    </row>
    <row r="176" spans="1:2" x14ac:dyDescent="0.25">
      <c r="A176">
        <v>5802</v>
      </c>
      <c r="B176" t="s">
        <v>236</v>
      </c>
    </row>
    <row r="177" spans="1:2" x14ac:dyDescent="0.25">
      <c r="A177">
        <v>5804</v>
      </c>
      <c r="B177" t="s">
        <v>54</v>
      </c>
    </row>
    <row r="178" spans="1:2" x14ac:dyDescent="0.25">
      <c r="A178">
        <v>5805</v>
      </c>
      <c r="B178" t="s">
        <v>237</v>
      </c>
    </row>
    <row r="179" spans="1:2" x14ac:dyDescent="0.25">
      <c r="A179">
        <v>5806</v>
      </c>
      <c r="B179" t="s">
        <v>238</v>
      </c>
    </row>
    <row r="180" spans="1:2" x14ac:dyDescent="0.25">
      <c r="A180">
        <v>5807</v>
      </c>
      <c r="B180" t="s">
        <v>239</v>
      </c>
    </row>
    <row r="181" spans="1:2" x14ac:dyDescent="0.25">
      <c r="A181">
        <v>5810</v>
      </c>
      <c r="B181" t="s">
        <v>55</v>
      </c>
    </row>
    <row r="182" spans="1:2" x14ac:dyDescent="0.25">
      <c r="A182">
        <v>5811</v>
      </c>
      <c r="B182" t="s">
        <v>240</v>
      </c>
    </row>
    <row r="183" spans="1:2" x14ac:dyDescent="0.25">
      <c r="A183">
        <v>5815</v>
      </c>
      <c r="B183" t="s">
        <v>56</v>
      </c>
    </row>
    <row r="184" spans="1:2" x14ac:dyDescent="0.25">
      <c r="A184">
        <v>5902</v>
      </c>
      <c r="B184" t="s">
        <v>57</v>
      </c>
    </row>
    <row r="185" spans="1:2" x14ac:dyDescent="0.25">
      <c r="A185">
        <v>5905</v>
      </c>
      <c r="B185" t="s">
        <v>241</v>
      </c>
    </row>
    <row r="186" spans="1:2" x14ac:dyDescent="0.25">
      <c r="A186">
        <v>5908</v>
      </c>
      <c r="B186" t="s">
        <v>58</v>
      </c>
    </row>
    <row r="187" spans="1:2" x14ac:dyDescent="0.25">
      <c r="A187">
        <v>5909</v>
      </c>
      <c r="B187" t="s">
        <v>59</v>
      </c>
    </row>
    <row r="188" spans="1:2" x14ac:dyDescent="0.25">
      <c r="A188">
        <v>5910</v>
      </c>
      <c r="B188" t="s">
        <v>60</v>
      </c>
    </row>
    <row r="189" spans="1:2" x14ac:dyDescent="0.25">
      <c r="A189">
        <v>5912</v>
      </c>
      <c r="B189" t="s">
        <v>242</v>
      </c>
    </row>
    <row r="190" spans="1:2" x14ac:dyDescent="0.25">
      <c r="A190">
        <v>5913</v>
      </c>
      <c r="B190" t="s">
        <v>61</v>
      </c>
    </row>
    <row r="192" spans="1:2" x14ac:dyDescent="0.25">
      <c r="A192">
        <v>6000</v>
      </c>
      <c r="B192" t="s">
        <v>62</v>
      </c>
    </row>
    <row r="193" spans="1:2" x14ac:dyDescent="0.25">
      <c r="A193">
        <v>6002</v>
      </c>
      <c r="B193" t="s">
        <v>63</v>
      </c>
    </row>
    <row r="194" spans="1:2" x14ac:dyDescent="0.25">
      <c r="A194">
        <v>6003</v>
      </c>
      <c r="B194" t="s">
        <v>64</v>
      </c>
    </row>
    <row r="195" spans="1:2" x14ac:dyDescent="0.25">
      <c r="A195">
        <v>6006</v>
      </c>
      <c r="B195" t="s">
        <v>65</v>
      </c>
    </row>
    <row r="196" spans="1:2" x14ac:dyDescent="0.25">
      <c r="A196">
        <v>6007</v>
      </c>
      <c r="B196" t="s">
        <v>66</v>
      </c>
    </row>
    <row r="197" spans="1:2" x14ac:dyDescent="0.25">
      <c r="A197">
        <v>6008</v>
      </c>
      <c r="B197" t="s">
        <v>67</v>
      </c>
    </row>
    <row r="198" spans="1:2" x14ac:dyDescent="0.25">
      <c r="A198">
        <v>6009</v>
      </c>
      <c r="B198" t="s">
        <v>68</v>
      </c>
    </row>
    <row r="199" spans="1:2" x14ac:dyDescent="0.25">
      <c r="A199">
        <v>6011</v>
      </c>
      <c r="B199" t="s">
        <v>69</v>
      </c>
    </row>
    <row r="200" spans="1:2" x14ac:dyDescent="0.25">
      <c r="A200">
        <v>6012</v>
      </c>
      <c r="B200" t="s">
        <v>70</v>
      </c>
    </row>
    <row r="201" spans="1:2" x14ac:dyDescent="0.25">
      <c r="A201">
        <v>6013</v>
      </c>
      <c r="B201" t="s">
        <v>71</v>
      </c>
    </row>
    <row r="202" spans="1:2" x14ac:dyDescent="0.25">
      <c r="A202">
        <v>6015</v>
      </c>
      <c r="B202" t="s">
        <v>72</v>
      </c>
    </row>
    <row r="203" spans="1:2" x14ac:dyDescent="0.25">
      <c r="A203">
        <v>6016</v>
      </c>
      <c r="B203" t="s">
        <v>73</v>
      </c>
    </row>
    <row r="204" spans="1:2" x14ac:dyDescent="0.25">
      <c r="A204">
        <v>6019</v>
      </c>
      <c r="B204" t="s">
        <v>74</v>
      </c>
    </row>
    <row r="205" spans="1:2" x14ac:dyDescent="0.25">
      <c r="A205">
        <v>6020</v>
      </c>
      <c r="B205" t="s">
        <v>75</v>
      </c>
    </row>
    <row r="206" spans="1:2" x14ac:dyDescent="0.25">
      <c r="A206">
        <v>6021</v>
      </c>
      <c r="B206" t="s">
        <v>76</v>
      </c>
    </row>
    <row r="207" spans="1:2" x14ac:dyDescent="0.25">
      <c r="A207">
        <v>6022</v>
      </c>
      <c r="B207" t="s">
        <v>243</v>
      </c>
    </row>
    <row r="208" spans="1:2" x14ac:dyDescent="0.25">
      <c r="A208">
        <v>6023</v>
      </c>
      <c r="B208" t="s">
        <v>284</v>
      </c>
    </row>
    <row r="209" spans="1:2" x14ac:dyDescent="0.25">
      <c r="A209">
        <v>6024</v>
      </c>
      <c r="B209" t="s">
        <v>244</v>
      </c>
    </row>
    <row r="210" spans="1:2" x14ac:dyDescent="0.25">
      <c r="A210">
        <v>6025</v>
      </c>
      <c r="B210" t="s">
        <v>77</v>
      </c>
    </row>
    <row r="211" spans="1:2" x14ac:dyDescent="0.25">
      <c r="A211">
        <v>6028</v>
      </c>
      <c r="B211" t="s">
        <v>285</v>
      </c>
    </row>
    <row r="212" spans="1:2" x14ac:dyDescent="0.25">
      <c r="A212">
        <v>6029</v>
      </c>
      <c r="B212" t="s">
        <v>78</v>
      </c>
    </row>
    <row r="213" spans="1:2" x14ac:dyDescent="0.25">
      <c r="A213">
        <v>6032</v>
      </c>
      <c r="B213" t="s">
        <v>79</v>
      </c>
    </row>
    <row r="214" spans="1:2" x14ac:dyDescent="0.25">
      <c r="A214">
        <v>6033</v>
      </c>
      <c r="B214" t="s">
        <v>80</v>
      </c>
    </row>
    <row r="215" spans="1:2" x14ac:dyDescent="0.25">
      <c r="A215">
        <v>6036</v>
      </c>
      <c r="B215" t="s">
        <v>81</v>
      </c>
    </row>
    <row r="216" spans="1:2" x14ac:dyDescent="0.25">
      <c r="A216">
        <v>6037</v>
      </c>
      <c r="B216" t="s">
        <v>82</v>
      </c>
    </row>
    <row r="217" spans="1:2" x14ac:dyDescent="0.25">
      <c r="A217">
        <v>6038</v>
      </c>
      <c r="B217" t="s">
        <v>83</v>
      </c>
    </row>
    <row r="218" spans="1:2" x14ac:dyDescent="0.25">
      <c r="A218">
        <v>6039</v>
      </c>
      <c r="B218" t="s">
        <v>84</v>
      </c>
    </row>
    <row r="219" spans="1:2" x14ac:dyDescent="0.25">
      <c r="A219">
        <v>6040</v>
      </c>
      <c r="B219" t="s">
        <v>85</v>
      </c>
    </row>
    <row r="220" spans="1:2" x14ac:dyDescent="0.25">
      <c r="A220">
        <v>6041</v>
      </c>
      <c r="B220" t="s">
        <v>86</v>
      </c>
    </row>
    <row r="221" spans="1:2" x14ac:dyDescent="0.25">
      <c r="A221">
        <v>6042</v>
      </c>
      <c r="B221" t="s">
        <v>87</v>
      </c>
    </row>
    <row r="222" spans="1:2" x14ac:dyDescent="0.25">
      <c r="A222">
        <v>6043</v>
      </c>
      <c r="B222" t="s">
        <v>88</v>
      </c>
    </row>
    <row r="223" spans="1:2" x14ac:dyDescent="0.25">
      <c r="A223">
        <v>6044</v>
      </c>
      <c r="B223" t="s">
        <v>89</v>
      </c>
    </row>
    <row r="224" spans="1:2" x14ac:dyDescent="0.25">
      <c r="A224">
        <v>6045</v>
      </c>
      <c r="B224" t="s">
        <v>90</v>
      </c>
    </row>
    <row r="225" spans="1:2" x14ac:dyDescent="0.25">
      <c r="A225">
        <v>6046</v>
      </c>
      <c r="B225" t="s">
        <v>91</v>
      </c>
    </row>
    <row r="226" spans="1:2" x14ac:dyDescent="0.25">
      <c r="A226">
        <v>6049</v>
      </c>
      <c r="B226" t="s">
        <v>92</v>
      </c>
    </row>
    <row r="227" spans="1:2" x14ac:dyDescent="0.25">
      <c r="A227">
        <v>6050</v>
      </c>
      <c r="B227" t="s">
        <v>93</v>
      </c>
    </row>
    <row r="228" spans="1:2" x14ac:dyDescent="0.25">
      <c r="A228">
        <v>6051</v>
      </c>
      <c r="B228" t="s">
        <v>94</v>
      </c>
    </row>
    <row r="229" spans="1:2" x14ac:dyDescent="0.25">
      <c r="A229">
        <v>6052</v>
      </c>
      <c r="B229" t="s">
        <v>95</v>
      </c>
    </row>
    <row r="230" spans="1:2" x14ac:dyDescent="0.25">
      <c r="A230">
        <v>6053</v>
      </c>
      <c r="B230" t="s">
        <v>245</v>
      </c>
    </row>
    <row r="231" spans="1:2" x14ac:dyDescent="0.25">
      <c r="A231">
        <v>6054</v>
      </c>
      <c r="B231" t="s">
        <v>246</v>
      </c>
    </row>
    <row r="232" spans="1:2" x14ac:dyDescent="0.25">
      <c r="A232">
        <v>6055</v>
      </c>
      <c r="B232" t="s">
        <v>96</v>
      </c>
    </row>
    <row r="233" spans="1:2" x14ac:dyDescent="0.25">
      <c r="A233">
        <v>6056</v>
      </c>
      <c r="B233" t="s">
        <v>97</v>
      </c>
    </row>
    <row r="234" spans="1:2" x14ac:dyDescent="0.25">
      <c r="A234">
        <v>6057</v>
      </c>
      <c r="B234" t="s">
        <v>286</v>
      </c>
    </row>
    <row r="235" spans="1:2" x14ac:dyDescent="0.25">
      <c r="A235">
        <v>6058</v>
      </c>
      <c r="B235" t="s">
        <v>98</v>
      </c>
    </row>
    <row r="236" spans="1:2" x14ac:dyDescent="0.25">
      <c r="A236">
        <v>6059</v>
      </c>
      <c r="B236" t="s">
        <v>99</v>
      </c>
    </row>
    <row r="237" spans="1:2" x14ac:dyDescent="0.25">
      <c r="A237">
        <v>6060</v>
      </c>
      <c r="B237" t="s">
        <v>287</v>
      </c>
    </row>
    <row r="238" spans="1:2" x14ac:dyDescent="0.25">
      <c r="A238">
        <v>6061</v>
      </c>
      <c r="B238" t="s">
        <v>100</v>
      </c>
    </row>
    <row r="239" spans="1:2" x14ac:dyDescent="0.25">
      <c r="A239">
        <v>6062</v>
      </c>
      <c r="B239" t="s">
        <v>101</v>
      </c>
    </row>
    <row r="240" spans="1:2" x14ac:dyDescent="0.25">
      <c r="A240">
        <v>6063</v>
      </c>
      <c r="B240" t="s">
        <v>102</v>
      </c>
    </row>
    <row r="241" spans="1:2" x14ac:dyDescent="0.25">
      <c r="A241">
        <v>6064</v>
      </c>
      <c r="B241" t="s">
        <v>103</v>
      </c>
    </row>
    <row r="242" spans="1:2" x14ac:dyDescent="0.25">
      <c r="A242">
        <v>6066</v>
      </c>
      <c r="B242" t="s">
        <v>104</v>
      </c>
    </row>
    <row r="243" spans="1:2" x14ac:dyDescent="0.25">
      <c r="A243">
        <v>6067</v>
      </c>
      <c r="B243" t="s">
        <v>247</v>
      </c>
    </row>
    <row r="244" spans="1:2" x14ac:dyDescent="0.25">
      <c r="A244">
        <v>6068</v>
      </c>
      <c r="B244" t="s">
        <v>248</v>
      </c>
    </row>
    <row r="245" spans="1:2" x14ac:dyDescent="0.25">
      <c r="A245">
        <v>6069</v>
      </c>
      <c r="B245" t="s">
        <v>105</v>
      </c>
    </row>
    <row r="246" spans="1:2" x14ac:dyDescent="0.25">
      <c r="A246">
        <v>6070</v>
      </c>
      <c r="B246" t="s">
        <v>106</v>
      </c>
    </row>
    <row r="247" spans="1:2" x14ac:dyDescent="0.25">
      <c r="A247">
        <v>6071</v>
      </c>
      <c r="B247" t="s">
        <v>107</v>
      </c>
    </row>
    <row r="248" spans="1:2" x14ac:dyDescent="0.25">
      <c r="A248">
        <v>6072</v>
      </c>
      <c r="B248" t="s">
        <v>108</v>
      </c>
    </row>
    <row r="249" spans="1:2" x14ac:dyDescent="0.25">
      <c r="A249">
        <v>6073</v>
      </c>
      <c r="B249" t="s">
        <v>109</v>
      </c>
    </row>
    <row r="250" spans="1:2" x14ac:dyDescent="0.25">
      <c r="A250">
        <v>6074</v>
      </c>
      <c r="B250" t="s">
        <v>110</v>
      </c>
    </row>
    <row r="251" spans="1:2" x14ac:dyDescent="0.25">
      <c r="A251">
        <v>6075</v>
      </c>
      <c r="B251" t="s">
        <v>111</v>
      </c>
    </row>
    <row r="252" spans="1:2" x14ac:dyDescent="0.25">
      <c r="A252">
        <v>6077</v>
      </c>
      <c r="B252" t="s">
        <v>112</v>
      </c>
    </row>
    <row r="253" spans="1:2" x14ac:dyDescent="0.25">
      <c r="A253">
        <v>6078</v>
      </c>
      <c r="B253" t="s">
        <v>113</v>
      </c>
    </row>
    <row r="254" spans="1:2" x14ac:dyDescent="0.25">
      <c r="A254">
        <v>6080</v>
      </c>
      <c r="B254" t="s">
        <v>114</v>
      </c>
    </row>
    <row r="255" spans="1:2" x14ac:dyDescent="0.25">
      <c r="A255">
        <v>6081</v>
      </c>
      <c r="B255" t="s">
        <v>115</v>
      </c>
    </row>
    <row r="256" spans="1:2" x14ac:dyDescent="0.25">
      <c r="A256">
        <v>6083</v>
      </c>
      <c r="B256" t="s">
        <v>288</v>
      </c>
    </row>
    <row r="257" spans="1:2" x14ac:dyDescent="0.25">
      <c r="A257">
        <v>6085</v>
      </c>
      <c r="B257" t="s">
        <v>289</v>
      </c>
    </row>
    <row r="258" spans="1:2" x14ac:dyDescent="0.25">
      <c r="A258">
        <v>6200</v>
      </c>
      <c r="B258" t="s">
        <v>249</v>
      </c>
    </row>
    <row r="259" spans="1:2" x14ac:dyDescent="0.25">
      <c r="A259">
        <v>6500</v>
      </c>
      <c r="B259" t="s">
        <v>250</v>
      </c>
    </row>
    <row r="261" spans="1:2" x14ac:dyDescent="0.25">
      <c r="A261">
        <v>7000</v>
      </c>
      <c r="B261" t="s">
        <v>251</v>
      </c>
    </row>
    <row r="262" spans="1:2" x14ac:dyDescent="0.25">
      <c r="A262">
        <v>7001</v>
      </c>
      <c r="B262" t="s">
        <v>252</v>
      </c>
    </row>
    <row r="263" spans="1:2" x14ac:dyDescent="0.25">
      <c r="A263">
        <v>7004</v>
      </c>
      <c r="B263" t="s">
        <v>253</v>
      </c>
    </row>
    <row r="264" spans="1:2" x14ac:dyDescent="0.25">
      <c r="A264">
        <v>7012</v>
      </c>
      <c r="B264" t="s">
        <v>254</v>
      </c>
    </row>
    <row r="265" spans="1:2" x14ac:dyDescent="0.25">
      <c r="A265">
        <v>7015</v>
      </c>
      <c r="B265" t="s">
        <v>255</v>
      </c>
    </row>
    <row r="266" spans="1:2" x14ac:dyDescent="0.25">
      <c r="A266">
        <v>7017</v>
      </c>
      <c r="B266" t="s">
        <v>256</v>
      </c>
    </row>
    <row r="267" spans="1:2" x14ac:dyDescent="0.25">
      <c r="A267">
        <v>7025</v>
      </c>
      <c r="B267" t="s">
        <v>257</v>
      </c>
    </row>
    <row r="268" spans="1:2" x14ac:dyDescent="0.25">
      <c r="A268">
        <v>7027</v>
      </c>
      <c r="B268" t="s">
        <v>258</v>
      </c>
    </row>
    <row r="269" spans="1:2" x14ac:dyDescent="0.25">
      <c r="A269">
        <v>7028</v>
      </c>
      <c r="B269" t="s">
        <v>259</v>
      </c>
    </row>
    <row r="270" spans="1:2" x14ac:dyDescent="0.25">
      <c r="A270">
        <v>7030</v>
      </c>
      <c r="B270" t="s">
        <v>260</v>
      </c>
    </row>
    <row r="271" spans="1:2" x14ac:dyDescent="0.25">
      <c r="A271">
        <v>7031</v>
      </c>
      <c r="B271" t="s">
        <v>261</v>
      </c>
    </row>
    <row r="272" spans="1:2" x14ac:dyDescent="0.25">
      <c r="A272">
        <v>7035</v>
      </c>
      <c r="B272" t="s">
        <v>290</v>
      </c>
    </row>
    <row r="273" spans="1:2" x14ac:dyDescent="0.25">
      <c r="A273">
        <v>7038</v>
      </c>
      <c r="B273" t="s">
        <v>262</v>
      </c>
    </row>
    <row r="274" spans="1:2" x14ac:dyDescent="0.25">
      <c r="A274">
        <v>7039</v>
      </c>
      <c r="B274" t="s">
        <v>263</v>
      </c>
    </row>
    <row r="275" spans="1:2" x14ac:dyDescent="0.25">
      <c r="A275">
        <v>7041</v>
      </c>
      <c r="B275" t="s">
        <v>264</v>
      </c>
    </row>
    <row r="276" spans="1:2" x14ac:dyDescent="0.25">
      <c r="A276">
        <v>7045</v>
      </c>
      <c r="B276" t="s">
        <v>265</v>
      </c>
    </row>
    <row r="277" spans="1:2" x14ac:dyDescent="0.25">
      <c r="A277">
        <v>7047</v>
      </c>
      <c r="B277" t="s">
        <v>266</v>
      </c>
    </row>
    <row r="278" spans="1:2" x14ac:dyDescent="0.25">
      <c r="A278">
        <v>7052</v>
      </c>
      <c r="B278" t="s">
        <v>267</v>
      </c>
    </row>
    <row r="279" spans="1:2" x14ac:dyDescent="0.25">
      <c r="A279">
        <v>7053</v>
      </c>
      <c r="B279" t="s">
        <v>268</v>
      </c>
    </row>
    <row r="280" spans="1:2" x14ac:dyDescent="0.25">
      <c r="A280">
        <v>7054</v>
      </c>
      <c r="B280" t="s">
        <v>269</v>
      </c>
    </row>
    <row r="281" spans="1:2" x14ac:dyDescent="0.25">
      <c r="A281">
        <v>7055</v>
      </c>
      <c r="B281" t="s">
        <v>291</v>
      </c>
    </row>
    <row r="282" spans="1:2" x14ac:dyDescent="0.25">
      <c r="A282">
        <v>7056</v>
      </c>
      <c r="B282" t="s">
        <v>270</v>
      </c>
    </row>
    <row r="283" spans="1:2" x14ac:dyDescent="0.25">
      <c r="A283">
        <v>7058</v>
      </c>
      <c r="B283" t="s">
        <v>271</v>
      </c>
    </row>
    <row r="284" spans="1:2" x14ac:dyDescent="0.25">
      <c r="A284">
        <v>7059</v>
      </c>
      <c r="B284" t="s">
        <v>272</v>
      </c>
    </row>
    <row r="285" spans="1:2" x14ac:dyDescent="0.25">
      <c r="A285">
        <v>7062</v>
      </c>
      <c r="B285" t="s">
        <v>273</v>
      </c>
    </row>
    <row r="286" spans="1:2" x14ac:dyDescent="0.25">
      <c r="A286">
        <v>7067</v>
      </c>
      <c r="B286" t="s">
        <v>116</v>
      </c>
    </row>
    <row r="288" spans="1:2" x14ac:dyDescent="0.25">
      <c r="A288">
        <v>9000</v>
      </c>
      <c r="B288" t="s">
        <v>274</v>
      </c>
    </row>
    <row r="289" spans="1:2" x14ac:dyDescent="0.25">
      <c r="A289">
        <v>9901</v>
      </c>
      <c r="B289" t="s">
        <v>117</v>
      </c>
    </row>
  </sheetData>
  <sheetProtection sheet="1" objects="1" scenarios="1"/>
  <sortState ref="A1:B291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Algemeen</vt:lpstr>
      <vt:lpstr>Groepen</vt:lpstr>
      <vt:lpstr>Algemeen!Afdrukbereik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Jarno</dc:creator>
  <cp:lastModifiedBy>Jarno Vrancken</cp:lastModifiedBy>
  <cp:lastPrinted>2013-06-17T07:44:41Z</cp:lastPrinted>
  <dcterms:created xsi:type="dcterms:W3CDTF">2013-04-25T09:22:43Z</dcterms:created>
  <dcterms:modified xsi:type="dcterms:W3CDTF">2018-02-16T13:38:23Z</dcterms:modified>
</cp:coreProperties>
</file>